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5820" activeTab="0"/>
  </bookViews>
  <sheets>
    <sheet name="предоплата" sheetId="1" r:id="rId1"/>
  </sheets>
  <definedNames>
    <definedName name="_xlnm.Print_Area" localSheetId="0">'предоплата'!$B$1:$M$110</definedName>
  </definedNames>
  <calcPr fullCalcOnLoad="1"/>
</workbook>
</file>

<file path=xl/sharedStrings.xml><?xml version="1.0" encoding="utf-8"?>
<sst xmlns="http://schemas.openxmlformats.org/spreadsheetml/2006/main" count="287" uniqueCount="258">
  <si>
    <t>МАРКА</t>
  </si>
  <si>
    <t xml:space="preserve">цены за метр  </t>
  </si>
  <si>
    <t>без НДС руб. РБ</t>
  </si>
  <si>
    <t>с НДС руб. РБ</t>
  </si>
  <si>
    <t>Провод установочный алюминиевый</t>
  </si>
  <si>
    <t>Кабель гибкий</t>
  </si>
  <si>
    <t>АПВ-2.5</t>
  </si>
  <si>
    <t>КГ 3х35.0+1х10.0</t>
  </si>
  <si>
    <t>АПВ-4.0</t>
  </si>
  <si>
    <t>АПВ-6.0</t>
  </si>
  <si>
    <t>КГ 5х1.5</t>
  </si>
  <si>
    <t>АПВ-10.0</t>
  </si>
  <si>
    <t>КГ 5х2.5</t>
  </si>
  <si>
    <t>АПВ-16.0</t>
  </si>
  <si>
    <t>Кабель силовой с ПВХ изоляцией</t>
  </si>
  <si>
    <t>КГ 5х4.0</t>
  </si>
  <si>
    <t>АПВ-25.0</t>
  </si>
  <si>
    <t>ВВГп 2х1.5</t>
  </si>
  <si>
    <t>КГ 5х6.0</t>
  </si>
  <si>
    <t>АПВ-35.0</t>
  </si>
  <si>
    <t>ВВГп 2х2.5</t>
  </si>
  <si>
    <t>АПВ-50.0</t>
  </si>
  <si>
    <t>ВВГп 2х4.0</t>
  </si>
  <si>
    <t>АПВ-70.0</t>
  </si>
  <si>
    <t>ВВГп 2х6.0</t>
  </si>
  <si>
    <t>Провод установочный медный</t>
  </si>
  <si>
    <t>ВВГп 3х1.5</t>
  </si>
  <si>
    <t>ПВ 1-0.5</t>
  </si>
  <si>
    <t>ВВГп 3х2.5</t>
  </si>
  <si>
    <t>ПВ 1-0.75</t>
  </si>
  <si>
    <t>ВВГп 3х4.0</t>
  </si>
  <si>
    <t>ПВ 1-1.0</t>
  </si>
  <si>
    <t>ВВГп 3х6.0</t>
  </si>
  <si>
    <t>ПВ 1-1.5</t>
  </si>
  <si>
    <t>Кабель силовой  негорючий</t>
  </si>
  <si>
    <t>ПВ 1-2.5</t>
  </si>
  <si>
    <t>ВВГ 3х10.0</t>
  </si>
  <si>
    <t>ВВГп нг 2х1.5</t>
  </si>
  <si>
    <t>ПВ 1-4.0</t>
  </si>
  <si>
    <t>ВВГ 4х1.5</t>
  </si>
  <si>
    <t>ВВГп нг 2х2.5</t>
  </si>
  <si>
    <t>ПВ 1-6.0</t>
  </si>
  <si>
    <t>ВВГ 4х2.5</t>
  </si>
  <si>
    <t>ВВГп нг 2х4.0</t>
  </si>
  <si>
    <t>ПВ 1-10.0</t>
  </si>
  <si>
    <t>ВВГ 4х4.0</t>
  </si>
  <si>
    <t>ВВГп нг 2х6.0</t>
  </si>
  <si>
    <t>ПВ 1-16.0</t>
  </si>
  <si>
    <t>ВВГ 4х6.0</t>
  </si>
  <si>
    <t>ВВГп нг 3х1.5</t>
  </si>
  <si>
    <t>ПВ 1-25.0</t>
  </si>
  <si>
    <t>ВВГ 4х10,0</t>
  </si>
  <si>
    <t>ВВГп нг 3х2.5</t>
  </si>
  <si>
    <t>ПВ 1-35.0</t>
  </si>
  <si>
    <t>ВВГ 4х16.0</t>
  </si>
  <si>
    <t>ВВГп нг 3х4.0</t>
  </si>
  <si>
    <t>ПВ 1-50.0</t>
  </si>
  <si>
    <t>ВВГ 4х25.0</t>
  </si>
  <si>
    <t>ВВГп нг 3х6.0</t>
  </si>
  <si>
    <t>ВВГ 4х35.0</t>
  </si>
  <si>
    <t>ПВ 3-0.5</t>
  </si>
  <si>
    <t>ВВГ 4х50.0</t>
  </si>
  <si>
    <t>ВВГнг 4х1.5</t>
  </si>
  <si>
    <t>ПВ 3-0.75</t>
  </si>
  <si>
    <t>ВВГ 5х1.5</t>
  </si>
  <si>
    <t>ВВГнг 4х2.5</t>
  </si>
  <si>
    <t>ПВ 3-1.0</t>
  </si>
  <si>
    <t>ВВГ 5х2.5</t>
  </si>
  <si>
    <t>ВВГнг 4х4.0</t>
  </si>
  <si>
    <t>ПВ 3-1.5</t>
  </si>
  <si>
    <t>ВВГ 5х4.0</t>
  </si>
  <si>
    <t>ВВГнг 4х6.0</t>
  </si>
  <si>
    <t>ПВ 3-2.5</t>
  </si>
  <si>
    <t>ВВГ 5х6.0</t>
  </si>
  <si>
    <t>ВВГнг 4х10.0</t>
  </si>
  <si>
    <t>ПВ 3-4.0</t>
  </si>
  <si>
    <t>ВВГ 5х10.0</t>
  </si>
  <si>
    <t>ВВГнг 4х16.0</t>
  </si>
  <si>
    <t>ПВ 3-6.0</t>
  </si>
  <si>
    <t>ВВГ 5х16.0</t>
  </si>
  <si>
    <t>ВВГнг 5х1.5</t>
  </si>
  <si>
    <t>ПВ 3-10.0</t>
  </si>
  <si>
    <t>ВВГ 5х25.0</t>
  </si>
  <si>
    <t>ВВГнг 5х2.5</t>
  </si>
  <si>
    <t>ПВ 3-16.0</t>
  </si>
  <si>
    <t>ВВГ 5х35.0</t>
  </si>
  <si>
    <t>ВВГнг 5х4.0</t>
  </si>
  <si>
    <t>ПВ 3-25.0</t>
  </si>
  <si>
    <t>ВВГ 5х50.0</t>
  </si>
  <si>
    <t>ВВГнг 5х6.0</t>
  </si>
  <si>
    <t>ПВ 3-35.0</t>
  </si>
  <si>
    <t>ВВГнг 5х10.0</t>
  </si>
  <si>
    <t>ПВ 3-50.0</t>
  </si>
  <si>
    <t>АВВГп 2х2.5</t>
  </si>
  <si>
    <t>Кабель  негорючий с пониженым дымовыделением</t>
  </si>
  <si>
    <t>АВВГп 2х4.0</t>
  </si>
  <si>
    <t>ВВГнгп-LS 2х1.5</t>
  </si>
  <si>
    <t>Провода соединительные</t>
  </si>
  <si>
    <t>АВВГп 2х6.0</t>
  </si>
  <si>
    <t>ВВГнгп-LS 2х2.5</t>
  </si>
  <si>
    <t>АВВГп 2х10.0</t>
  </si>
  <si>
    <t>ВВГнгп-LS 2х4.0</t>
  </si>
  <si>
    <t>АВВГп 2х16.0</t>
  </si>
  <si>
    <t>ВВГнгп-LS 3х1.5</t>
  </si>
  <si>
    <t>ПВС 2х1.0</t>
  </si>
  <si>
    <t>АВВГп 3х2.5</t>
  </si>
  <si>
    <t>ПВС 2х1.5</t>
  </si>
  <si>
    <t>АВВГп 3х4.0</t>
  </si>
  <si>
    <t>ПВС 2х2.5</t>
  </si>
  <si>
    <t>АВВГп 3х6.0</t>
  </si>
  <si>
    <t>ПВС 2х4.0</t>
  </si>
  <si>
    <t>ВВГнг-LS 4х1.5</t>
  </si>
  <si>
    <t>ВВГнг-LS 4х2.5</t>
  </si>
  <si>
    <t>ВВГнг-LS 4х4.0</t>
  </si>
  <si>
    <t>ПВС 3х0.75</t>
  </si>
  <si>
    <t>АВВГ 4х2.5</t>
  </si>
  <si>
    <t>ВВГнг-LS 4х6.0</t>
  </si>
  <si>
    <t>АВВГ 4х4.0</t>
  </si>
  <si>
    <t>ВВГнг-LS 4х10.0</t>
  </si>
  <si>
    <t>ПВС 3х1.0</t>
  </si>
  <si>
    <t>АВВГ 4х6.0</t>
  </si>
  <si>
    <t>ВВГнг-LS 5х1.5</t>
  </si>
  <si>
    <t>ПВС 3х1.5</t>
  </si>
  <si>
    <t>АВВГ 4х10.0</t>
  </si>
  <si>
    <t>ВВГнг-LS 5х2.5</t>
  </si>
  <si>
    <t>ПВС 3х2.5</t>
  </si>
  <si>
    <t>АВВГ 4х16.0</t>
  </si>
  <si>
    <t>ВВГнг-LS 5х4.0</t>
  </si>
  <si>
    <t>ПВС 3х4.0</t>
  </si>
  <si>
    <t>АВВГ 4х25.0</t>
  </si>
  <si>
    <t>ВВГнг-LS 5х6.0</t>
  </si>
  <si>
    <t>АВВГ 4х35.0</t>
  </si>
  <si>
    <t>АВВГ 4х50.0</t>
  </si>
  <si>
    <t>КСПВ 2х0.4</t>
  </si>
  <si>
    <t>ПВС 4х0.75</t>
  </si>
  <si>
    <t>АВВГ 4х70.0</t>
  </si>
  <si>
    <t>КСПВ 4х0.4</t>
  </si>
  <si>
    <t>ПВС 4х1.0</t>
  </si>
  <si>
    <t>АВВГ 4х95.0</t>
  </si>
  <si>
    <t>КСПВ 6х0.4</t>
  </si>
  <si>
    <t>ПВС 4х1.5</t>
  </si>
  <si>
    <t>АВВГ 4х120.0</t>
  </si>
  <si>
    <t>КСПВ 8х0.4</t>
  </si>
  <si>
    <t>ПВС 4х2.5</t>
  </si>
  <si>
    <t>АВВГ 5х2.5</t>
  </si>
  <si>
    <t>КСПВ 10х0.4</t>
  </si>
  <si>
    <t>ПВС 4х4.0</t>
  </si>
  <si>
    <t>АВВГ 5х4.0</t>
  </si>
  <si>
    <t>АВВГ 5х6.0</t>
  </si>
  <si>
    <t>КСПВ 2х0.5</t>
  </si>
  <si>
    <t>АВВГ 5х10.0</t>
  </si>
  <si>
    <t>КСПВ 4х0.5</t>
  </si>
  <si>
    <t>ПВС 5х0.75</t>
  </si>
  <si>
    <t>АВВГ 5х16.0</t>
  </si>
  <si>
    <t>КСПВ 6х0.5</t>
  </si>
  <si>
    <t>ПВС 5х1.0</t>
  </si>
  <si>
    <t>АВВГ 5х25.0</t>
  </si>
  <si>
    <t>КСПВ 8х0.5</t>
  </si>
  <si>
    <t>ПВС 5х1.5</t>
  </si>
  <si>
    <t>АВВГ 5х35.0</t>
  </si>
  <si>
    <t>ТРП 2х0.4</t>
  </si>
  <si>
    <t>ПВС 5х2.5</t>
  </si>
  <si>
    <t>АВВГ 5х50.0</t>
  </si>
  <si>
    <t>ПВС 5х4.0</t>
  </si>
  <si>
    <t>Кабель силовой бронированный</t>
  </si>
  <si>
    <t>Шнуры соединительные</t>
  </si>
  <si>
    <t>АВБбШв 4х16.0</t>
  </si>
  <si>
    <t>ШВВП 2х0.5</t>
  </si>
  <si>
    <t>АВБбШв 4х25.0</t>
  </si>
  <si>
    <t>ШВВП 2х0.75</t>
  </si>
  <si>
    <t>АВБбШв 4х35.0</t>
  </si>
  <si>
    <t>TV Кабель</t>
  </si>
  <si>
    <t>АВБбШв 4х50.0</t>
  </si>
  <si>
    <t>АВБбШв 4х70.0</t>
  </si>
  <si>
    <t>АВБбШв 4х95.0</t>
  </si>
  <si>
    <t>АВБбШв 4х120.0</t>
  </si>
  <si>
    <t>АВБбШв 4х150.0</t>
  </si>
  <si>
    <t>АВБбШв 4х185.0</t>
  </si>
  <si>
    <t>АВБбШв 5х16.0</t>
  </si>
  <si>
    <t>КГ 1х16.0</t>
  </si>
  <si>
    <t>КГ 1х25.0</t>
  </si>
  <si>
    <t>КГ 1х35.0</t>
  </si>
  <si>
    <t>КГ 1х50.0</t>
  </si>
  <si>
    <t>КГ 1х70.0</t>
  </si>
  <si>
    <t>КГ 2х1.5</t>
  </si>
  <si>
    <t xml:space="preserve">КГ 3х1.5 </t>
  </si>
  <si>
    <t>КГ 3х1.5+1х1.5</t>
  </si>
  <si>
    <t>КГ 3х2.5+1х1.5</t>
  </si>
  <si>
    <t>КГ 3х4.0+1х2.5</t>
  </si>
  <si>
    <t>КГ 3х6.0+1х4.0</t>
  </si>
  <si>
    <t>КГ 3х10.0+1х6.0</t>
  </si>
  <si>
    <t>КГ 3х16.0+1х10.0</t>
  </si>
  <si>
    <t>КГ 3х25.0+1х10.0</t>
  </si>
  <si>
    <t xml:space="preserve"> Вся продукция отвечает требованиям безопасности, что подтверждено сертификатами соответствия.</t>
  </si>
  <si>
    <t>ААБл-10 3х70</t>
  </si>
  <si>
    <t>договорная</t>
  </si>
  <si>
    <t>ААБл-10 3х95</t>
  </si>
  <si>
    <t>ААБл-10 3х120</t>
  </si>
  <si>
    <t>ААБл-10 3х150</t>
  </si>
  <si>
    <t>ААБл-10 3х185</t>
  </si>
  <si>
    <t>ААБл-10 3х240</t>
  </si>
  <si>
    <t>АСБл-10 3х70</t>
  </si>
  <si>
    <t>АСБл-10 3х95</t>
  </si>
  <si>
    <t>АСБл-10 3х120</t>
  </si>
  <si>
    <t>АСБл-10 3х150</t>
  </si>
  <si>
    <t>АСБл-10 3х185</t>
  </si>
  <si>
    <t>АСБл-10 3х240</t>
  </si>
  <si>
    <t>Кабель силовой 10кВ</t>
  </si>
  <si>
    <t>Кабель пр-ва РБ и РФ</t>
  </si>
  <si>
    <t>ЦАСБл-10 3х95</t>
  </si>
  <si>
    <t>ЦАСБл-10 3х120</t>
  </si>
  <si>
    <t>ЦАСБл-10 3х150</t>
  </si>
  <si>
    <t>ЦАСБл-10 3х185</t>
  </si>
  <si>
    <t>ЦАСБл-10 3х240</t>
  </si>
  <si>
    <t>ВВГнг-LS 5х10.0</t>
  </si>
  <si>
    <t>ВВГнг-LS 5х16.0</t>
  </si>
  <si>
    <t>ВВГнг-LS 5х25.0</t>
  </si>
  <si>
    <t>ВВГнг-LS 5х35.0</t>
  </si>
  <si>
    <t>ВВГнг 5х16.0</t>
  </si>
  <si>
    <t>ВВГнг 5х25.0</t>
  </si>
  <si>
    <t>ВВГнг 5х35.0</t>
  </si>
  <si>
    <t xml:space="preserve"> Провода   связи </t>
  </si>
  <si>
    <t>ВВГнг-LS 3х2.5</t>
  </si>
  <si>
    <t>ВВГнг-LS 3х4</t>
  </si>
  <si>
    <t>ВВГнг-LS 3х6.0</t>
  </si>
  <si>
    <t>ВВГнг-LS 4х16.0</t>
  </si>
  <si>
    <t>ВВГнг-LS 4х25.0</t>
  </si>
  <si>
    <t>Кабель контрольный</t>
  </si>
  <si>
    <t>КВВГ 4х1</t>
  </si>
  <si>
    <t>КВВГ 4х1.5</t>
  </si>
  <si>
    <t>КВВГ 5х1</t>
  </si>
  <si>
    <t>КВВГ 5х1.5</t>
  </si>
  <si>
    <t>КВВГ 7х1</t>
  </si>
  <si>
    <t>КВВГ 7х1.5</t>
  </si>
  <si>
    <t>КВВГ 10х1</t>
  </si>
  <si>
    <t>КВВГ 10х1.5</t>
  </si>
  <si>
    <t>КВВГ 19х1</t>
  </si>
  <si>
    <t>КВВГ 19х1.5</t>
  </si>
  <si>
    <t>КВВГ 14х1</t>
  </si>
  <si>
    <t>КВВГ 14х1.5</t>
  </si>
  <si>
    <t xml:space="preserve">ПВС 2х0.75 </t>
  </si>
  <si>
    <t>КСПВ 10х0.5</t>
  </si>
  <si>
    <t>РК 75-7-11</t>
  </si>
  <si>
    <t>РК 75-9-12</t>
  </si>
  <si>
    <t>ТРП 2х0.5</t>
  </si>
  <si>
    <t>КВВГ Э НГ LS</t>
  </si>
  <si>
    <t>КВВГ НГ</t>
  </si>
  <si>
    <t>КВВГ НГ-LS</t>
  </si>
  <si>
    <t xml:space="preserve">КВВГ Э </t>
  </si>
  <si>
    <t>КВВГ 27х1.5</t>
  </si>
  <si>
    <t>КВВГ 27х1</t>
  </si>
  <si>
    <t xml:space="preserve">    К А Б Е Л Ь Н А Я   П Р О Д У К Ц И Я.</t>
  </si>
  <si>
    <t>Директор Шиманов Денис Викторович на основании Устава</t>
  </si>
  <si>
    <t xml:space="preserve"> г.Минск, ул. Уручская, каб. 108,УНП  191126515,  ОКПО 378836615000</t>
  </si>
  <si>
    <t>www.belesk.by, e- mail:besk@inbox.ru</t>
  </si>
  <si>
    <t xml:space="preserve">Банк: ЗАО "Минский Транзитный Банк" 220033, г.Минск, пр. Партизанский, 6а,Р/с 3012046650015,КодБанка 153001117
пр. Партизанский, 6а
Банк: ЗАО "Минский Транзитный Банк" 220033, г.Минск, 
пр. Партизанский, 6а
Банк: ЗАО "Минский Транзитный Банк" 220033, г.Минск, 
пр. Партизанский, 6а
Р/с 3012046650015
КодБанка 153001117
Банк: ЗАО "Минский Транзитный Банк" 220033, г.Минск, 
пр. Партизанский, 6а
Р/с 3012046650015
КодБанка 153001117
</t>
  </si>
  <si>
    <t xml:space="preserve"> Отпуск продукции и оформление документов производится по адресу: г.Минск, ул. Уручская, каб. 108</t>
  </si>
  <si>
    <t xml:space="preserve">                                                           Тел./факс: 8 (017) 266-57-41,       тел. 8 (017) 266-08-43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</si>
</sst>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[$-FC19]d\ mmmm\ yyyy\ &quot;г.&quot;"/>
  </numFmts>
  <fonts count="56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double"/>
      <top style="hair"/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20" xfId="0" applyFont="1" applyBorder="1" applyAlignment="1">
      <alignment/>
    </xf>
    <xf numFmtId="3" fontId="4" fillId="0" borderId="21" xfId="0" applyNumberFormat="1" applyFont="1" applyBorder="1" applyAlignment="1">
      <alignment horizontal="right" indent="1"/>
    </xf>
    <xf numFmtId="0" fontId="4" fillId="0" borderId="22" xfId="0" applyFont="1" applyBorder="1" applyAlignment="1">
      <alignment horizontal="left" indent="1"/>
    </xf>
    <xf numFmtId="3" fontId="4" fillId="0" borderId="23" xfId="0" applyNumberFormat="1" applyFont="1" applyBorder="1" applyAlignment="1">
      <alignment horizontal="right" indent="1"/>
    </xf>
    <xf numFmtId="3" fontId="4" fillId="0" borderId="24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 inden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 indent="1"/>
    </xf>
    <xf numFmtId="0" fontId="4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6" xfId="0" applyFont="1" applyBorder="1" applyAlignment="1">
      <alignment horizontal="left" indent="1"/>
    </xf>
    <xf numFmtId="0" fontId="0" fillId="0" borderId="20" xfId="0" applyFont="1" applyBorder="1" applyAlignment="1">
      <alignment vertical="center"/>
    </xf>
    <xf numFmtId="0" fontId="14" fillId="0" borderId="22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horizontal="right" indent="1"/>
    </xf>
    <xf numFmtId="0" fontId="14" fillId="0" borderId="22" xfId="0" applyFont="1" applyFill="1" applyBorder="1" applyAlignment="1">
      <alignment horizontal="left" indent="1"/>
    </xf>
    <xf numFmtId="2" fontId="4" fillId="0" borderId="0" xfId="0" applyNumberFormat="1" applyFont="1" applyAlignment="1">
      <alignment horizontal="right"/>
    </xf>
    <xf numFmtId="0" fontId="4" fillId="0" borderId="29" xfId="0" applyFont="1" applyBorder="1" applyAlignment="1">
      <alignment horizontal="left" indent="1"/>
    </xf>
    <xf numFmtId="3" fontId="4" fillId="0" borderId="30" xfId="0" applyNumberFormat="1" applyFont="1" applyBorder="1" applyAlignment="1">
      <alignment horizontal="right" indent="1"/>
    </xf>
    <xf numFmtId="0" fontId="4" fillId="0" borderId="31" xfId="0" applyFont="1" applyBorder="1" applyAlignment="1">
      <alignment/>
    </xf>
    <xf numFmtId="0" fontId="4" fillId="0" borderId="13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right" indent="1"/>
    </xf>
    <xf numFmtId="3" fontId="4" fillId="0" borderId="31" xfId="0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indent="1"/>
    </xf>
    <xf numFmtId="0" fontId="4" fillId="0" borderId="32" xfId="0" applyFont="1" applyBorder="1" applyAlignment="1">
      <alignment horizontal="left" indent="1"/>
    </xf>
    <xf numFmtId="0" fontId="15" fillId="0" borderId="32" xfId="0" applyFont="1" applyBorder="1" applyAlignment="1">
      <alignment vertical="center"/>
    </xf>
    <xf numFmtId="0" fontId="4" fillId="0" borderId="33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6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1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39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43" fillId="0" borderId="32" xfId="42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114300</xdr:rowOff>
    </xdr:from>
    <xdr:to>
      <xdr:col>11</xdr:col>
      <xdr:colOff>695325</xdr:colOff>
      <xdr:row>8</xdr:row>
      <xdr:rowOff>28575</xdr:rowOff>
    </xdr:to>
    <xdr:grpSp>
      <xdr:nvGrpSpPr>
        <xdr:cNvPr id="1" name="Group 20"/>
        <xdr:cNvGrpSpPr>
          <a:grpSpLocks/>
        </xdr:cNvGrpSpPr>
      </xdr:nvGrpSpPr>
      <xdr:grpSpPr>
        <a:xfrm>
          <a:off x="1362075" y="133350"/>
          <a:ext cx="9248775" cy="1000125"/>
          <a:chOff x="31" y="-6"/>
          <a:chExt cx="644" cy="88"/>
        </a:xfrm>
        <a:solidFill>
          <a:srgbClr val="FFFFFF"/>
        </a:solidFill>
      </xdr:grpSpPr>
      <xdr:sp fLocksText="0">
        <xdr:nvSpPr>
          <xdr:cNvPr id="2" name="Text Box 21"/>
          <xdr:cNvSpPr txBox="1">
            <a:spLocks noChangeAspect="1" noChangeArrowheads="1"/>
          </xdr:cNvSpPr>
        </xdr:nvSpPr>
        <xdr:spPr>
          <a:xfrm>
            <a:off x="39" y="-6"/>
            <a:ext cx="113" cy="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24"/>
          <xdr:cNvSpPr>
            <a:spLocks noChangeAspect="1"/>
          </xdr:cNvSpPr>
        </xdr:nvSpPr>
        <xdr:spPr>
          <a:xfrm flipV="1">
            <a:off x="31" y="79"/>
            <a:ext cx="644" cy="1"/>
          </a:xfrm>
          <a:prstGeom prst="line">
            <a:avLst/>
          </a:prstGeom>
          <a:noFill/>
          <a:ln w="53975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647700</xdr:colOff>
      <xdr:row>1</xdr:row>
      <xdr:rowOff>123825</xdr:rowOff>
    </xdr:from>
    <xdr:to>
      <xdr:col>4</xdr:col>
      <xdr:colOff>47625</xdr:colOff>
      <xdr:row>7</xdr:row>
      <xdr:rowOff>85725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42875"/>
          <a:ext cx="2619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esk.by,%20e-%20mail:besk@inbox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4"/>
  <sheetViews>
    <sheetView tabSelected="1" zoomScalePageLayoutView="0" workbookViewId="0" topLeftCell="B1">
      <selection activeCell="B14" sqref="B14:N14"/>
    </sheetView>
  </sheetViews>
  <sheetFormatPr defaultColWidth="9.00390625" defaultRowHeight="12.75"/>
  <cols>
    <col min="1" max="1" width="9.375" style="6" customWidth="1"/>
    <col min="2" max="2" width="14.75390625" style="6" customWidth="1"/>
    <col min="3" max="4" width="13.75390625" style="6" customWidth="1"/>
    <col min="5" max="5" width="1.12109375" style="31" customWidth="1"/>
    <col min="6" max="6" width="17.00390625" style="6" customWidth="1"/>
    <col min="7" max="8" width="13.75390625" style="6" customWidth="1"/>
    <col min="9" max="9" width="0.875" style="6" customWidth="1"/>
    <col min="10" max="10" width="17.25390625" style="6" customWidth="1"/>
    <col min="11" max="11" width="14.75390625" style="6" customWidth="1"/>
    <col min="12" max="12" width="14.875" style="6" customWidth="1"/>
    <col min="13" max="13" width="0.2421875" style="6" customWidth="1"/>
    <col min="14" max="14" width="0.12890625" style="5" hidden="1" customWidth="1"/>
    <col min="15" max="16384" width="9.125" style="6" customWidth="1"/>
  </cols>
  <sheetData>
    <row r="1" spans="2:13" ht="1.5" customHeight="1" thickBot="1" thickTop="1"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4"/>
    </row>
    <row r="2" spans="2:14" ht="12" thickTop="1">
      <c r="B2" s="1"/>
      <c r="C2" s="2"/>
      <c r="D2" s="2"/>
      <c r="E2" s="3"/>
      <c r="F2" s="2"/>
      <c r="G2" s="2"/>
      <c r="H2" s="2"/>
      <c r="I2" s="2"/>
      <c r="J2" s="2"/>
      <c r="K2" s="2"/>
      <c r="L2" s="2"/>
      <c r="M2" s="4"/>
      <c r="N2" s="7"/>
    </row>
    <row r="3" spans="2:14" ht="12.75" customHeight="1">
      <c r="B3" s="8"/>
      <c r="C3" s="118"/>
      <c r="D3" s="118"/>
      <c r="E3" s="118"/>
      <c r="F3" s="118"/>
      <c r="G3" s="9"/>
      <c r="H3" s="118"/>
      <c r="I3" s="118"/>
      <c r="J3" s="118"/>
      <c r="K3" s="118"/>
      <c r="L3" s="10"/>
      <c r="M3" s="11"/>
      <c r="N3" s="7"/>
    </row>
    <row r="4" spans="2:14" ht="14.25" customHeight="1">
      <c r="B4" s="12"/>
      <c r="C4" s="119"/>
      <c r="D4" s="119"/>
      <c r="E4" s="119"/>
      <c r="F4" s="119"/>
      <c r="G4" s="14"/>
      <c r="H4" s="119"/>
      <c r="I4" s="119"/>
      <c r="J4" s="119"/>
      <c r="K4" s="119"/>
      <c r="L4" s="13"/>
      <c r="M4" s="11"/>
      <c r="N4" s="7"/>
    </row>
    <row r="5" spans="2:14" ht="11.25" customHeight="1">
      <c r="B5" s="15"/>
      <c r="C5" s="117"/>
      <c r="D5" s="117"/>
      <c r="E5" s="117"/>
      <c r="F5" s="117"/>
      <c r="G5" s="17"/>
      <c r="H5" s="117"/>
      <c r="I5" s="117"/>
      <c r="J5" s="117"/>
      <c r="K5" s="117"/>
      <c r="L5" s="16"/>
      <c r="M5" s="11"/>
      <c r="N5" s="7"/>
    </row>
    <row r="6" spans="2:14" ht="12.75" customHeight="1">
      <c r="B6" s="15"/>
      <c r="C6" s="117"/>
      <c r="D6" s="117"/>
      <c r="E6" s="117"/>
      <c r="F6" s="117"/>
      <c r="G6" s="17"/>
      <c r="H6" s="117"/>
      <c r="I6" s="117"/>
      <c r="J6" s="117"/>
      <c r="K6" s="117"/>
      <c r="L6" s="16"/>
      <c r="M6" s="11"/>
      <c r="N6" s="7"/>
    </row>
    <row r="7" spans="2:14" ht="11.25" customHeight="1">
      <c r="B7" s="15"/>
      <c r="C7" s="117"/>
      <c r="D7" s="117"/>
      <c r="E7" s="117"/>
      <c r="F7" s="117"/>
      <c r="G7" s="17"/>
      <c r="H7" s="117"/>
      <c r="I7" s="117"/>
      <c r="J7" s="117"/>
      <c r="K7" s="117"/>
      <c r="L7" s="10"/>
      <c r="M7" s="11"/>
      <c r="N7" s="7"/>
    </row>
    <row r="8" spans="2:14" ht="11.25" customHeight="1">
      <c r="B8" s="15"/>
      <c r="C8" s="117"/>
      <c r="D8" s="117"/>
      <c r="E8" s="117"/>
      <c r="F8" s="117"/>
      <c r="G8" s="17"/>
      <c r="H8" s="117"/>
      <c r="I8" s="117"/>
      <c r="J8" s="117"/>
      <c r="K8" s="117"/>
      <c r="L8" s="10"/>
      <c r="M8" s="11"/>
      <c r="N8" s="7"/>
    </row>
    <row r="9" spans="2:14" ht="7.5" customHeight="1">
      <c r="B9" s="15"/>
      <c r="C9" s="117"/>
      <c r="D9" s="117"/>
      <c r="E9" s="117"/>
      <c r="F9" s="117"/>
      <c r="G9" s="17"/>
      <c r="H9" s="117"/>
      <c r="I9" s="117"/>
      <c r="J9" s="117"/>
      <c r="K9" s="117"/>
      <c r="L9" s="16"/>
      <c r="M9" s="11"/>
      <c r="N9" s="7"/>
    </row>
    <row r="10" spans="2:14" ht="12.75" customHeight="1">
      <c r="B10" s="120" t="s">
        <v>251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2:14" ht="18">
      <c r="B11" s="124" t="s">
        <v>253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2:14" ht="14.25" customHeight="1">
      <c r="B12" s="125" t="s">
        <v>255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2:14" ht="14.25" customHeight="1">
      <c r="B13" s="108" t="s">
        <v>252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2:14" ht="16.5" customHeight="1">
      <c r="B14" s="111" t="s">
        <v>257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</row>
    <row r="15" spans="2:14" ht="13.5" customHeight="1">
      <c r="B15" s="112" t="s">
        <v>254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2:14" ht="14.25" customHeight="1">
      <c r="B16" s="8"/>
      <c r="C16" s="18"/>
      <c r="D16" s="18"/>
      <c r="E16" s="19"/>
      <c r="F16" s="97" t="s">
        <v>208</v>
      </c>
      <c r="G16" s="97"/>
      <c r="H16" s="97"/>
      <c r="I16" s="21"/>
      <c r="J16" s="21"/>
      <c r="K16" s="123"/>
      <c r="L16" s="123"/>
      <c r="M16" s="11"/>
      <c r="N16" s="7"/>
    </row>
    <row r="17" spans="2:14" ht="1.5" customHeight="1" thickBot="1">
      <c r="B17" s="22"/>
      <c r="C17" s="23"/>
      <c r="D17" s="23"/>
      <c r="E17" s="24"/>
      <c r="F17" s="25"/>
      <c r="G17" s="25"/>
      <c r="H17" s="25"/>
      <c r="I17" s="25"/>
      <c r="J17" s="26"/>
      <c r="K17" s="25"/>
      <c r="L17" s="25"/>
      <c r="M17" s="27"/>
      <c r="N17" s="7"/>
    </row>
    <row r="18" spans="2:14" ht="12" thickTop="1">
      <c r="B18" s="113" t="s">
        <v>0</v>
      </c>
      <c r="C18" s="37" t="s">
        <v>1</v>
      </c>
      <c r="D18" s="37" t="s">
        <v>1</v>
      </c>
      <c r="E18" s="28"/>
      <c r="F18" s="113" t="s">
        <v>0</v>
      </c>
      <c r="G18" s="37" t="s">
        <v>1</v>
      </c>
      <c r="H18" s="37" t="s">
        <v>1</v>
      </c>
      <c r="I18" s="4"/>
      <c r="J18" s="115" t="s">
        <v>0</v>
      </c>
      <c r="K18" s="37" t="s">
        <v>1</v>
      </c>
      <c r="L18" s="37" t="s">
        <v>1</v>
      </c>
      <c r="M18" s="4"/>
      <c r="N18" s="7"/>
    </row>
    <row r="19" spans="2:14" s="5" customFormat="1" ht="12" customHeight="1" thickBot="1">
      <c r="B19" s="114"/>
      <c r="C19" s="38" t="s">
        <v>2</v>
      </c>
      <c r="D19" s="38" t="s">
        <v>3</v>
      </c>
      <c r="E19" s="29"/>
      <c r="F19" s="114"/>
      <c r="G19" s="38" t="s">
        <v>2</v>
      </c>
      <c r="H19" s="38" t="s">
        <v>3</v>
      </c>
      <c r="I19" s="30"/>
      <c r="J19" s="116"/>
      <c r="K19" s="38" t="s">
        <v>2</v>
      </c>
      <c r="L19" s="38" t="s">
        <v>3</v>
      </c>
      <c r="M19" s="30"/>
      <c r="N19" s="7"/>
    </row>
    <row r="20" spans="2:14" s="5" customFormat="1" ht="12" customHeight="1" thickTop="1">
      <c r="B20" s="98" t="s">
        <v>4</v>
      </c>
      <c r="C20" s="99"/>
      <c r="D20" s="99"/>
      <c r="E20" s="99"/>
      <c r="F20" s="93" t="s">
        <v>14</v>
      </c>
      <c r="G20" s="94"/>
      <c r="H20" s="94"/>
      <c r="I20" s="95"/>
      <c r="J20" s="100" t="s">
        <v>34</v>
      </c>
      <c r="K20" s="101"/>
      <c r="L20" s="101"/>
      <c r="M20" s="102"/>
      <c r="N20" s="7"/>
    </row>
    <row r="21" spans="2:14" ht="12" customHeight="1">
      <c r="B21" s="41" t="s">
        <v>6</v>
      </c>
      <c r="C21" s="42">
        <v>600</v>
      </c>
      <c r="D21" s="43">
        <f>C21*1.2</f>
        <v>720</v>
      </c>
      <c r="E21" s="44">
        <v>0</v>
      </c>
      <c r="F21" s="41" t="s">
        <v>17</v>
      </c>
      <c r="G21" s="42">
        <v>3240</v>
      </c>
      <c r="H21" s="43">
        <f>G21*1.2</f>
        <v>3888</v>
      </c>
      <c r="I21" s="45"/>
      <c r="J21" s="46" t="s">
        <v>37</v>
      </c>
      <c r="K21" s="42">
        <v>3420</v>
      </c>
      <c r="L21" s="40">
        <f>K21*1.2</f>
        <v>4104</v>
      </c>
      <c r="M21" s="51">
        <f>L21*0.97</f>
        <v>3980.88</v>
      </c>
      <c r="N21" s="7"/>
    </row>
    <row r="22" spans="2:14" ht="12" customHeight="1">
      <c r="B22" s="41" t="s">
        <v>8</v>
      </c>
      <c r="C22" s="42">
        <v>840</v>
      </c>
      <c r="D22" s="43">
        <f aca="true" t="shared" si="0" ref="D22:D29">C22*1.2</f>
        <v>1008</v>
      </c>
      <c r="E22" s="44">
        <v>0</v>
      </c>
      <c r="F22" s="41" t="s">
        <v>20</v>
      </c>
      <c r="G22" s="42">
        <v>4620</v>
      </c>
      <c r="H22" s="43">
        <f aca="true" t="shared" si="1" ref="H22:H28">G22*1.2</f>
        <v>5544</v>
      </c>
      <c r="I22" s="45"/>
      <c r="J22" s="46" t="s">
        <v>40</v>
      </c>
      <c r="K22" s="42">
        <v>4800</v>
      </c>
      <c r="L22" s="40">
        <f aca="true" t="shared" si="2" ref="L22:L28">K22*1.2</f>
        <v>5760</v>
      </c>
      <c r="M22" s="51">
        <f aca="true" t="shared" si="3" ref="M22:M28">L22*0.97</f>
        <v>5587.2</v>
      </c>
      <c r="N22" s="7"/>
    </row>
    <row r="23" spans="2:14" ht="12" customHeight="1">
      <c r="B23" s="41" t="s">
        <v>9</v>
      </c>
      <c r="C23" s="42">
        <v>1080</v>
      </c>
      <c r="D23" s="43">
        <f t="shared" si="0"/>
        <v>1296</v>
      </c>
      <c r="E23" s="44">
        <v>0</v>
      </c>
      <c r="F23" s="41" t="s">
        <v>22</v>
      </c>
      <c r="G23" s="42">
        <v>8520</v>
      </c>
      <c r="H23" s="43">
        <f t="shared" si="1"/>
        <v>10224</v>
      </c>
      <c r="I23" s="45"/>
      <c r="J23" s="46" t="s">
        <v>43</v>
      </c>
      <c r="K23" s="42">
        <v>8760</v>
      </c>
      <c r="L23" s="40">
        <f t="shared" si="2"/>
        <v>10512</v>
      </c>
      <c r="M23" s="51">
        <f t="shared" si="3"/>
        <v>10196.64</v>
      </c>
      <c r="N23" s="7"/>
    </row>
    <row r="24" spans="2:14" ht="12" customHeight="1">
      <c r="B24" s="41" t="s">
        <v>11</v>
      </c>
      <c r="C24" s="42">
        <v>1560</v>
      </c>
      <c r="D24" s="43">
        <f t="shared" si="0"/>
        <v>1872</v>
      </c>
      <c r="E24" s="44">
        <v>0</v>
      </c>
      <c r="F24" s="41" t="s">
        <v>24</v>
      </c>
      <c r="G24" s="42">
        <v>12900</v>
      </c>
      <c r="H24" s="43">
        <f t="shared" si="1"/>
        <v>15480</v>
      </c>
      <c r="I24" s="45"/>
      <c r="J24" s="46" t="s">
        <v>46</v>
      </c>
      <c r="K24" s="42">
        <v>13200</v>
      </c>
      <c r="L24" s="40">
        <f t="shared" si="2"/>
        <v>15840</v>
      </c>
      <c r="M24" s="51">
        <f t="shared" si="3"/>
        <v>15364.8</v>
      </c>
      <c r="N24" s="7"/>
    </row>
    <row r="25" spans="2:14" ht="12" customHeight="1">
      <c r="B25" s="41" t="s">
        <v>13</v>
      </c>
      <c r="C25" s="42">
        <v>2520</v>
      </c>
      <c r="D25" s="43">
        <f t="shared" si="0"/>
        <v>3024</v>
      </c>
      <c r="E25" s="44">
        <v>0</v>
      </c>
      <c r="F25" s="41" t="s">
        <v>26</v>
      </c>
      <c r="G25" s="42">
        <v>5040</v>
      </c>
      <c r="H25" s="43">
        <f t="shared" si="1"/>
        <v>6048</v>
      </c>
      <c r="I25" s="47"/>
      <c r="J25" s="46" t="s">
        <v>49</v>
      </c>
      <c r="K25" s="42">
        <v>5220</v>
      </c>
      <c r="L25" s="40">
        <f t="shared" si="2"/>
        <v>6264</v>
      </c>
      <c r="M25" s="51">
        <f t="shared" si="3"/>
        <v>6076.08</v>
      </c>
      <c r="N25" s="7"/>
    </row>
    <row r="26" spans="2:14" ht="12.75" customHeight="1">
      <c r="B26" s="41" t="s">
        <v>16</v>
      </c>
      <c r="C26" s="42">
        <v>4440</v>
      </c>
      <c r="D26" s="43">
        <f t="shared" si="0"/>
        <v>5328</v>
      </c>
      <c r="E26" s="44">
        <v>936.8098310699999</v>
      </c>
      <c r="F26" s="41" t="s">
        <v>28</v>
      </c>
      <c r="G26" s="42">
        <v>7320</v>
      </c>
      <c r="H26" s="43">
        <f t="shared" si="1"/>
        <v>8784</v>
      </c>
      <c r="I26" s="45">
        <f>H26*0.93</f>
        <v>8169.120000000001</v>
      </c>
      <c r="J26" s="46" t="s">
        <v>52</v>
      </c>
      <c r="K26" s="42">
        <v>7560</v>
      </c>
      <c r="L26" s="40">
        <f t="shared" si="2"/>
        <v>9072</v>
      </c>
      <c r="M26" s="51">
        <f t="shared" si="3"/>
        <v>8799.84</v>
      </c>
      <c r="N26" s="7"/>
    </row>
    <row r="27" spans="2:14" ht="12" customHeight="1">
      <c r="B27" s="41" t="s">
        <v>19</v>
      </c>
      <c r="C27" s="42">
        <v>5880</v>
      </c>
      <c r="D27" s="43">
        <f t="shared" si="0"/>
        <v>7056</v>
      </c>
      <c r="E27" s="44">
        <v>1243.18788903</v>
      </c>
      <c r="F27" s="41" t="s">
        <v>30</v>
      </c>
      <c r="G27" s="42">
        <v>12240</v>
      </c>
      <c r="H27" s="43">
        <f t="shared" si="1"/>
        <v>14688</v>
      </c>
      <c r="I27" s="45">
        <f aca="true" t="shared" si="4" ref="I27:I33">H27*0.93</f>
        <v>13659.84</v>
      </c>
      <c r="J27" s="46" t="s">
        <v>55</v>
      </c>
      <c r="K27" s="42">
        <v>12480</v>
      </c>
      <c r="L27" s="40">
        <f t="shared" si="2"/>
        <v>14976</v>
      </c>
      <c r="M27" s="51">
        <f t="shared" si="3"/>
        <v>14526.72</v>
      </c>
      <c r="N27" s="7"/>
    </row>
    <row r="28" spans="2:14" ht="12" customHeight="1">
      <c r="B28" s="41" t="s">
        <v>21</v>
      </c>
      <c r="C28" s="42">
        <v>8400</v>
      </c>
      <c r="D28" s="43">
        <f t="shared" si="0"/>
        <v>10080</v>
      </c>
      <c r="E28" s="44">
        <v>0</v>
      </c>
      <c r="F28" s="41" t="s">
        <v>32</v>
      </c>
      <c r="G28" s="42">
        <v>18000</v>
      </c>
      <c r="H28" s="43">
        <f t="shared" si="1"/>
        <v>21600</v>
      </c>
      <c r="I28" s="45">
        <f t="shared" si="4"/>
        <v>20088</v>
      </c>
      <c r="J28" s="46" t="s">
        <v>58</v>
      </c>
      <c r="K28" s="42">
        <v>18360</v>
      </c>
      <c r="L28" s="40">
        <f t="shared" si="2"/>
        <v>22032</v>
      </c>
      <c r="M28" s="51">
        <f t="shared" si="3"/>
        <v>21371.04</v>
      </c>
      <c r="N28" s="7"/>
    </row>
    <row r="29" spans="2:14" ht="12" customHeight="1">
      <c r="B29" s="41" t="s">
        <v>23</v>
      </c>
      <c r="C29" s="42">
        <v>10560</v>
      </c>
      <c r="D29" s="43">
        <f t="shared" si="0"/>
        <v>12672</v>
      </c>
      <c r="E29" s="44">
        <v>0</v>
      </c>
      <c r="F29" s="41" t="s">
        <v>36</v>
      </c>
      <c r="G29" s="42">
        <v>26400</v>
      </c>
      <c r="H29" s="43">
        <f>G29*1.2</f>
        <v>31680</v>
      </c>
      <c r="I29" s="45">
        <f t="shared" si="4"/>
        <v>29462.4</v>
      </c>
      <c r="J29" s="46" t="s">
        <v>62</v>
      </c>
      <c r="K29" s="42">
        <v>7200</v>
      </c>
      <c r="L29" s="40">
        <f>K29*1.2</f>
        <v>8640</v>
      </c>
      <c r="M29" s="39"/>
      <c r="N29" s="7"/>
    </row>
    <row r="30" spans="2:14" ht="12" customHeight="1">
      <c r="B30" s="93" t="s">
        <v>25</v>
      </c>
      <c r="C30" s="107"/>
      <c r="D30" s="107"/>
      <c r="E30" s="107"/>
      <c r="F30" s="41" t="s">
        <v>39</v>
      </c>
      <c r="G30" s="42">
        <v>7020</v>
      </c>
      <c r="H30" s="43">
        <f aca="true" t="shared" si="5" ref="H30:H47">G30*1.2</f>
        <v>8424</v>
      </c>
      <c r="I30" s="45">
        <f t="shared" si="4"/>
        <v>7834.320000000001</v>
      </c>
      <c r="J30" s="46" t="s">
        <v>65</v>
      </c>
      <c r="K30" s="42">
        <v>11540</v>
      </c>
      <c r="L30" s="40">
        <f aca="true" t="shared" si="6" ref="L30:L42">K30*1.2</f>
        <v>13848</v>
      </c>
      <c r="M30" s="51"/>
      <c r="N30" s="7"/>
    </row>
    <row r="31" spans="2:14" ht="12" customHeight="1">
      <c r="B31" s="41" t="s">
        <v>27</v>
      </c>
      <c r="C31" s="42">
        <v>648</v>
      </c>
      <c r="D31" s="43">
        <f>C31*1.2</f>
        <v>777.6</v>
      </c>
      <c r="E31" s="44">
        <v>116.28570567599999</v>
      </c>
      <c r="F31" s="41" t="s">
        <v>42</v>
      </c>
      <c r="G31" s="42">
        <v>11280</v>
      </c>
      <c r="H31" s="43">
        <f t="shared" si="5"/>
        <v>13536</v>
      </c>
      <c r="I31" s="45">
        <f t="shared" si="4"/>
        <v>12588.480000000001</v>
      </c>
      <c r="J31" s="46" t="s">
        <v>68</v>
      </c>
      <c r="K31" s="42">
        <v>17040</v>
      </c>
      <c r="L31" s="40">
        <f t="shared" si="6"/>
        <v>20448</v>
      </c>
      <c r="M31" s="51"/>
      <c r="N31" s="7"/>
    </row>
    <row r="32" spans="2:14" ht="12" customHeight="1">
      <c r="B32" s="41" t="s">
        <v>29</v>
      </c>
      <c r="C32" s="42">
        <v>840</v>
      </c>
      <c r="D32" s="43">
        <f aca="true" t="shared" si="7" ref="D32:D42">C32*1.2</f>
        <v>1008</v>
      </c>
      <c r="E32" s="44">
        <v>167.01819491699996</v>
      </c>
      <c r="F32" s="41" t="s">
        <v>45</v>
      </c>
      <c r="G32" s="42">
        <v>16680</v>
      </c>
      <c r="H32" s="43">
        <f t="shared" si="5"/>
        <v>20016</v>
      </c>
      <c r="I32" s="45">
        <f t="shared" si="4"/>
        <v>18614.88</v>
      </c>
      <c r="J32" s="46" t="s">
        <v>71</v>
      </c>
      <c r="K32" s="42">
        <v>24960</v>
      </c>
      <c r="L32" s="40">
        <f t="shared" si="6"/>
        <v>29952</v>
      </c>
      <c r="M32" s="51"/>
      <c r="N32" s="7"/>
    </row>
    <row r="33" spans="2:14" ht="12" customHeight="1">
      <c r="B33" s="41" t="s">
        <v>31</v>
      </c>
      <c r="C33" s="42">
        <v>1080</v>
      </c>
      <c r="D33" s="43">
        <f t="shared" si="7"/>
        <v>1296</v>
      </c>
      <c r="E33" s="44">
        <v>218.320712127</v>
      </c>
      <c r="F33" s="41" t="s">
        <v>48</v>
      </c>
      <c r="G33" s="42">
        <v>24720</v>
      </c>
      <c r="H33" s="43">
        <f t="shared" si="5"/>
        <v>29664</v>
      </c>
      <c r="I33" s="45">
        <f t="shared" si="4"/>
        <v>27587.52</v>
      </c>
      <c r="J33" s="46" t="s">
        <v>74</v>
      </c>
      <c r="K33" s="42">
        <v>41160</v>
      </c>
      <c r="L33" s="40">
        <f t="shared" si="6"/>
        <v>49392</v>
      </c>
      <c r="M33" s="51"/>
      <c r="N33" s="7"/>
    </row>
    <row r="34" spans="2:14" ht="12" customHeight="1">
      <c r="B34" s="41" t="s">
        <v>33</v>
      </c>
      <c r="C34" s="42">
        <v>1560</v>
      </c>
      <c r="D34" s="43">
        <f t="shared" si="7"/>
        <v>1872</v>
      </c>
      <c r="E34" s="44">
        <v>0</v>
      </c>
      <c r="F34" s="41" t="s">
        <v>51</v>
      </c>
      <c r="G34" s="42">
        <v>40800</v>
      </c>
      <c r="H34" s="43">
        <f t="shared" si="5"/>
        <v>48960</v>
      </c>
      <c r="I34" s="48"/>
      <c r="J34" s="46" t="s">
        <v>77</v>
      </c>
      <c r="K34" s="42">
        <v>67800</v>
      </c>
      <c r="L34" s="40">
        <f t="shared" si="6"/>
        <v>81360</v>
      </c>
      <c r="M34" s="52"/>
      <c r="N34" s="7"/>
    </row>
    <row r="35" spans="2:14" ht="12" customHeight="1">
      <c r="B35" s="41" t="s">
        <v>35</v>
      </c>
      <c r="C35" s="42">
        <v>2580</v>
      </c>
      <c r="D35" s="43">
        <f t="shared" si="7"/>
        <v>3096</v>
      </c>
      <c r="E35" s="44">
        <v>0</v>
      </c>
      <c r="F35" s="41" t="s">
        <v>54</v>
      </c>
      <c r="G35" s="42">
        <v>67440</v>
      </c>
      <c r="H35" s="43">
        <f t="shared" si="5"/>
        <v>80928</v>
      </c>
      <c r="I35" s="45">
        <f>H35*0.93</f>
        <v>75263.04000000001</v>
      </c>
      <c r="J35" s="46" t="s">
        <v>80</v>
      </c>
      <c r="K35" s="42">
        <v>8640</v>
      </c>
      <c r="L35" s="40">
        <f t="shared" si="6"/>
        <v>10368</v>
      </c>
      <c r="M35" s="51">
        <f>L35*0.97</f>
        <v>10056.96</v>
      </c>
      <c r="N35" s="7"/>
    </row>
    <row r="36" spans="2:14" ht="12" customHeight="1">
      <c r="B36" s="41" t="s">
        <v>38</v>
      </c>
      <c r="C36" s="42">
        <v>4080</v>
      </c>
      <c r="D36" s="43">
        <f t="shared" si="7"/>
        <v>4896</v>
      </c>
      <c r="E36" s="44">
        <v>0</v>
      </c>
      <c r="F36" s="41" t="s">
        <v>57</v>
      </c>
      <c r="G36" s="42">
        <v>103800</v>
      </c>
      <c r="H36" s="43">
        <f t="shared" si="5"/>
        <v>124560</v>
      </c>
      <c r="I36" s="45">
        <f>H36*0.97</f>
        <v>120823.2</v>
      </c>
      <c r="J36" s="46" t="s">
        <v>83</v>
      </c>
      <c r="K36" s="42">
        <v>14340</v>
      </c>
      <c r="L36" s="40">
        <f t="shared" si="6"/>
        <v>17208</v>
      </c>
      <c r="M36" s="51">
        <f aca="true" t="shared" si="8" ref="M36:M42">L36*0.97</f>
        <v>16691.76</v>
      </c>
      <c r="N36" s="7"/>
    </row>
    <row r="37" spans="2:14" ht="12" customHeight="1">
      <c r="B37" s="41" t="s">
        <v>41</v>
      </c>
      <c r="C37" s="42">
        <v>5880</v>
      </c>
      <c r="D37" s="43">
        <f t="shared" si="7"/>
        <v>7056</v>
      </c>
      <c r="E37" s="44">
        <v>0</v>
      </c>
      <c r="F37" s="41" t="s">
        <v>59</v>
      </c>
      <c r="G37" s="42">
        <v>160800</v>
      </c>
      <c r="H37" s="43">
        <f t="shared" si="5"/>
        <v>192960</v>
      </c>
      <c r="I37" s="45">
        <f aca="true" t="shared" si="9" ref="I37:I53">H37*0.97</f>
        <v>187171.19999999998</v>
      </c>
      <c r="J37" s="46" t="s">
        <v>86</v>
      </c>
      <c r="K37" s="42">
        <v>20400</v>
      </c>
      <c r="L37" s="40">
        <f t="shared" si="6"/>
        <v>24480</v>
      </c>
      <c r="M37" s="51">
        <f t="shared" si="8"/>
        <v>23745.6</v>
      </c>
      <c r="N37" s="7"/>
    </row>
    <row r="38" spans="2:14" ht="12" customHeight="1">
      <c r="B38" s="41" t="s">
        <v>44</v>
      </c>
      <c r="C38" s="42">
        <v>11040</v>
      </c>
      <c r="D38" s="43">
        <f t="shared" si="7"/>
        <v>13248</v>
      </c>
      <c r="E38" s="44">
        <v>0</v>
      </c>
      <c r="F38" s="41" t="s">
        <v>61</v>
      </c>
      <c r="G38" s="42">
        <v>76831</v>
      </c>
      <c r="H38" s="43">
        <f t="shared" si="5"/>
        <v>92197.2</v>
      </c>
      <c r="I38" s="45">
        <f t="shared" si="9"/>
        <v>89431.284</v>
      </c>
      <c r="J38" s="46" t="s">
        <v>89</v>
      </c>
      <c r="K38" s="42">
        <v>30840</v>
      </c>
      <c r="L38" s="40">
        <f t="shared" si="6"/>
        <v>37008</v>
      </c>
      <c r="M38" s="51">
        <f t="shared" si="8"/>
        <v>35897.76</v>
      </c>
      <c r="N38" s="7"/>
    </row>
    <row r="39" spans="2:14" ht="12" customHeight="1">
      <c r="B39" s="41" t="s">
        <v>47</v>
      </c>
      <c r="C39" s="42">
        <v>18600</v>
      </c>
      <c r="D39" s="43">
        <f t="shared" si="7"/>
        <v>22320</v>
      </c>
      <c r="E39" s="44">
        <v>0</v>
      </c>
      <c r="F39" s="41" t="s">
        <v>64</v>
      </c>
      <c r="G39" s="42">
        <v>8400</v>
      </c>
      <c r="H39" s="43">
        <f t="shared" si="5"/>
        <v>10080</v>
      </c>
      <c r="I39" s="45">
        <f t="shared" si="9"/>
        <v>9777.6</v>
      </c>
      <c r="J39" s="46" t="s">
        <v>91</v>
      </c>
      <c r="K39" s="42">
        <v>54000</v>
      </c>
      <c r="L39" s="40">
        <f t="shared" si="6"/>
        <v>64800</v>
      </c>
      <c r="M39" s="51">
        <f t="shared" si="8"/>
        <v>62856</v>
      </c>
      <c r="N39" s="7"/>
    </row>
    <row r="40" spans="2:14" ht="12" customHeight="1">
      <c r="B40" s="41" t="s">
        <v>50</v>
      </c>
      <c r="C40" s="42">
        <v>26040</v>
      </c>
      <c r="D40" s="43">
        <f t="shared" si="7"/>
        <v>31248</v>
      </c>
      <c r="E40" s="44">
        <v>0</v>
      </c>
      <c r="F40" s="41" t="s">
        <v>67</v>
      </c>
      <c r="G40" s="42">
        <v>14040</v>
      </c>
      <c r="H40" s="43">
        <f t="shared" si="5"/>
        <v>16848</v>
      </c>
      <c r="I40" s="45">
        <f t="shared" si="9"/>
        <v>16342.56</v>
      </c>
      <c r="J40" s="41" t="s">
        <v>218</v>
      </c>
      <c r="K40" s="49">
        <v>89400</v>
      </c>
      <c r="L40" s="49">
        <f t="shared" si="6"/>
        <v>107280</v>
      </c>
      <c r="M40" s="51">
        <f t="shared" si="8"/>
        <v>104061.59999999999</v>
      </c>
      <c r="N40" s="7"/>
    </row>
    <row r="41" spans="2:14" ht="12" customHeight="1">
      <c r="B41" s="41" t="s">
        <v>53</v>
      </c>
      <c r="C41" s="42">
        <v>30000</v>
      </c>
      <c r="D41" s="43">
        <f t="shared" si="7"/>
        <v>36000</v>
      </c>
      <c r="E41" s="44">
        <v>0</v>
      </c>
      <c r="F41" s="41" t="s">
        <v>70</v>
      </c>
      <c r="G41" s="42">
        <v>20160</v>
      </c>
      <c r="H41" s="43">
        <f t="shared" si="5"/>
        <v>24192</v>
      </c>
      <c r="I41" s="45">
        <f t="shared" si="9"/>
        <v>23466.239999999998</v>
      </c>
      <c r="J41" s="41" t="s">
        <v>219</v>
      </c>
      <c r="K41" s="40">
        <v>172200</v>
      </c>
      <c r="L41" s="50">
        <f t="shared" si="6"/>
        <v>206640</v>
      </c>
      <c r="M41" s="51">
        <f t="shared" si="8"/>
        <v>200440.8</v>
      </c>
      <c r="N41" s="7"/>
    </row>
    <row r="42" spans="2:14" ht="12" customHeight="1">
      <c r="B42" s="41" t="s">
        <v>56</v>
      </c>
      <c r="C42" s="42">
        <v>55080</v>
      </c>
      <c r="D42" s="43">
        <f t="shared" si="7"/>
        <v>66096</v>
      </c>
      <c r="E42" s="44">
        <v>0</v>
      </c>
      <c r="F42" s="41" t="s">
        <v>73</v>
      </c>
      <c r="G42" s="42">
        <v>30600</v>
      </c>
      <c r="H42" s="43">
        <f t="shared" si="5"/>
        <v>36720</v>
      </c>
      <c r="I42" s="45">
        <f t="shared" si="9"/>
        <v>35618.4</v>
      </c>
      <c r="J42" s="41" t="s">
        <v>220</v>
      </c>
      <c r="K42" s="40">
        <v>192000</v>
      </c>
      <c r="L42" s="50">
        <f t="shared" si="6"/>
        <v>230400</v>
      </c>
      <c r="M42" s="51">
        <f t="shared" si="8"/>
        <v>223488</v>
      </c>
      <c r="N42" s="7"/>
    </row>
    <row r="43" spans="2:14" ht="12" customHeight="1">
      <c r="B43" s="93" t="s">
        <v>25</v>
      </c>
      <c r="C43" s="94"/>
      <c r="D43" s="94"/>
      <c r="E43" s="95"/>
      <c r="F43" s="41" t="s">
        <v>76</v>
      </c>
      <c r="G43" s="42">
        <v>53760</v>
      </c>
      <c r="H43" s="43">
        <f t="shared" si="5"/>
        <v>64512</v>
      </c>
      <c r="I43" s="45">
        <f t="shared" si="9"/>
        <v>62576.64</v>
      </c>
      <c r="J43" s="91" t="s">
        <v>94</v>
      </c>
      <c r="K43" s="92"/>
      <c r="L43" s="92"/>
      <c r="M43" s="52"/>
      <c r="N43" s="7"/>
    </row>
    <row r="44" spans="2:14" ht="12" customHeight="1">
      <c r="B44" s="41" t="s">
        <v>60</v>
      </c>
      <c r="C44" s="42">
        <v>630</v>
      </c>
      <c r="D44" s="43">
        <f>C44*1.2</f>
        <v>756</v>
      </c>
      <c r="E44" s="44">
        <v>142.58363466599997</v>
      </c>
      <c r="F44" s="41" t="s">
        <v>79</v>
      </c>
      <c r="G44" s="42">
        <v>88800</v>
      </c>
      <c r="H44" s="43">
        <f t="shared" si="5"/>
        <v>106560</v>
      </c>
      <c r="I44" s="45">
        <f t="shared" si="9"/>
        <v>103363.2</v>
      </c>
      <c r="J44" s="53" t="s">
        <v>96</v>
      </c>
      <c r="K44" s="40">
        <v>3840</v>
      </c>
      <c r="L44" s="50">
        <f aca="true" t="shared" si="10" ref="L44:L51">K44*1.2</f>
        <v>4608</v>
      </c>
      <c r="M44" s="51"/>
      <c r="N44" s="7"/>
    </row>
    <row r="45" spans="2:14" ht="12" customHeight="1">
      <c r="B45" s="41" t="s">
        <v>63</v>
      </c>
      <c r="C45" s="42">
        <v>960</v>
      </c>
      <c r="D45" s="43">
        <f aca="true" t="shared" si="11" ref="D45:D55">C45*1.2</f>
        <v>1152</v>
      </c>
      <c r="E45" s="44">
        <v>177.37929152999993</v>
      </c>
      <c r="F45" s="41" t="s">
        <v>82</v>
      </c>
      <c r="G45" s="42">
        <v>174000</v>
      </c>
      <c r="H45" s="43">
        <f t="shared" si="5"/>
        <v>208800</v>
      </c>
      <c r="I45" s="45">
        <f t="shared" si="9"/>
        <v>202536</v>
      </c>
      <c r="J45" s="41" t="s">
        <v>99</v>
      </c>
      <c r="K45" s="40">
        <v>5400</v>
      </c>
      <c r="L45" s="50">
        <f t="shared" si="10"/>
        <v>6480</v>
      </c>
      <c r="M45" s="51"/>
      <c r="N45" s="7"/>
    </row>
    <row r="46" spans="2:14" ht="12" customHeight="1">
      <c r="B46" s="41" t="s">
        <v>66</v>
      </c>
      <c r="C46" s="42">
        <v>1020</v>
      </c>
      <c r="D46" s="43">
        <f t="shared" si="11"/>
        <v>1224</v>
      </c>
      <c r="E46" s="44">
        <v>221.99954809499994</v>
      </c>
      <c r="F46" s="41" t="s">
        <v>85</v>
      </c>
      <c r="G46" s="42">
        <v>190200</v>
      </c>
      <c r="H46" s="43">
        <f t="shared" si="5"/>
        <v>228240</v>
      </c>
      <c r="I46" s="45">
        <f t="shared" si="9"/>
        <v>221392.8</v>
      </c>
      <c r="J46" s="41" t="s">
        <v>101</v>
      </c>
      <c r="K46" s="40">
        <v>9480</v>
      </c>
      <c r="L46" s="50">
        <f t="shared" si="10"/>
        <v>11376</v>
      </c>
      <c r="M46" s="51"/>
      <c r="N46" s="7"/>
    </row>
    <row r="47" spans="2:14" ht="12" customHeight="1">
      <c r="B47" s="41" t="s">
        <v>69</v>
      </c>
      <c r="C47" s="42">
        <v>1680</v>
      </c>
      <c r="D47" s="43">
        <f t="shared" si="11"/>
        <v>2016</v>
      </c>
      <c r="E47" s="44">
        <v>308.4857244</v>
      </c>
      <c r="F47" s="41" t="s">
        <v>88</v>
      </c>
      <c r="G47" s="42">
        <v>253200</v>
      </c>
      <c r="H47" s="43">
        <f t="shared" si="5"/>
        <v>303840</v>
      </c>
      <c r="I47" s="45">
        <f t="shared" si="9"/>
        <v>294724.8</v>
      </c>
      <c r="J47" s="41" t="s">
        <v>103</v>
      </c>
      <c r="K47" s="40">
        <v>5640</v>
      </c>
      <c r="L47" s="50">
        <f t="shared" si="10"/>
        <v>6768</v>
      </c>
      <c r="M47" s="51"/>
      <c r="N47" s="7"/>
    </row>
    <row r="48" spans="2:14" ht="12" customHeight="1">
      <c r="B48" s="41" t="s">
        <v>72</v>
      </c>
      <c r="C48" s="42">
        <v>3480</v>
      </c>
      <c r="D48" s="43">
        <f t="shared" si="11"/>
        <v>4176</v>
      </c>
      <c r="E48" s="44">
        <v>499.63670005499984</v>
      </c>
      <c r="F48" s="91" t="s">
        <v>14</v>
      </c>
      <c r="G48" s="92"/>
      <c r="H48" s="92"/>
      <c r="I48" s="45">
        <f t="shared" si="9"/>
        <v>0</v>
      </c>
      <c r="J48" s="41" t="s">
        <v>222</v>
      </c>
      <c r="K48" s="40">
        <v>8640</v>
      </c>
      <c r="L48" s="50">
        <f t="shared" si="10"/>
        <v>10368</v>
      </c>
      <c r="M48" s="51"/>
      <c r="N48" s="7"/>
    </row>
    <row r="49" spans="2:14" ht="12" customHeight="1">
      <c r="B49" s="41" t="s">
        <v>75</v>
      </c>
      <c r="C49" s="42">
        <v>4020</v>
      </c>
      <c r="D49" s="43">
        <f t="shared" si="11"/>
        <v>4824</v>
      </c>
      <c r="E49" s="44">
        <v>777.2738520149999</v>
      </c>
      <c r="F49" s="41" t="s">
        <v>93</v>
      </c>
      <c r="G49" s="42">
        <v>1680</v>
      </c>
      <c r="H49" s="43">
        <f>G49*1.2</f>
        <v>2016</v>
      </c>
      <c r="I49" s="45">
        <f t="shared" si="9"/>
        <v>1955.52</v>
      </c>
      <c r="J49" s="41" t="s">
        <v>223</v>
      </c>
      <c r="K49" s="40">
        <v>13800</v>
      </c>
      <c r="L49" s="50">
        <f t="shared" si="10"/>
        <v>16560</v>
      </c>
      <c r="M49" s="51"/>
      <c r="N49" s="7"/>
    </row>
    <row r="50" spans="2:14" ht="12" customHeight="1">
      <c r="B50" s="41" t="s">
        <v>78</v>
      </c>
      <c r="C50" s="42">
        <v>5940</v>
      </c>
      <c r="D50" s="43">
        <f t="shared" si="11"/>
        <v>7128</v>
      </c>
      <c r="E50" s="44">
        <v>1167.2879464349996</v>
      </c>
      <c r="F50" s="41" t="s">
        <v>95</v>
      </c>
      <c r="G50" s="42">
        <v>2280</v>
      </c>
      <c r="H50" s="43">
        <f aca="true" t="shared" si="12" ref="H50:H56">G50*1.2</f>
        <v>2736</v>
      </c>
      <c r="I50" s="47"/>
      <c r="J50" s="41" t="s">
        <v>224</v>
      </c>
      <c r="K50" s="40">
        <v>21240</v>
      </c>
      <c r="L50" s="50">
        <f t="shared" si="10"/>
        <v>25488</v>
      </c>
      <c r="M50" s="51">
        <f>L50*0.97</f>
        <v>24723.36</v>
      </c>
      <c r="N50" s="7"/>
    </row>
    <row r="51" spans="2:14" ht="12" customHeight="1">
      <c r="B51" s="41" t="s">
        <v>81</v>
      </c>
      <c r="C51" s="42">
        <v>9180</v>
      </c>
      <c r="D51" s="43">
        <f t="shared" si="11"/>
        <v>11016</v>
      </c>
      <c r="E51" s="44">
        <v>1876.8051125549996</v>
      </c>
      <c r="F51" s="41" t="s">
        <v>98</v>
      </c>
      <c r="G51" s="42">
        <v>3240</v>
      </c>
      <c r="H51" s="43">
        <f t="shared" si="12"/>
        <v>3888</v>
      </c>
      <c r="I51" s="45">
        <f t="shared" si="9"/>
        <v>3771.3599999999997</v>
      </c>
      <c r="J51" s="41" t="s">
        <v>111</v>
      </c>
      <c r="K51" s="40">
        <v>7920</v>
      </c>
      <c r="L51" s="50">
        <f t="shared" si="10"/>
        <v>9504</v>
      </c>
      <c r="M51" s="51">
        <f>L51*0.97</f>
        <v>9218.88</v>
      </c>
      <c r="N51" s="7"/>
    </row>
    <row r="52" spans="2:14" ht="12" customHeight="1">
      <c r="B52" s="41" t="s">
        <v>84</v>
      </c>
      <c r="C52" s="42">
        <v>16020</v>
      </c>
      <c r="D52" s="43">
        <f t="shared" si="11"/>
        <v>19224</v>
      </c>
      <c r="E52" s="44">
        <v>3214.95774516</v>
      </c>
      <c r="F52" s="41" t="s">
        <v>100</v>
      </c>
      <c r="G52" s="42">
        <v>4560</v>
      </c>
      <c r="H52" s="43">
        <f t="shared" si="12"/>
        <v>5472</v>
      </c>
      <c r="I52" s="45">
        <f t="shared" si="9"/>
        <v>5307.84</v>
      </c>
      <c r="J52" s="41" t="s">
        <v>112</v>
      </c>
      <c r="K52" s="40">
        <v>12780</v>
      </c>
      <c r="L52" s="50">
        <f aca="true" t="shared" si="13" ref="L52:L57">K52*1.2</f>
        <v>15336</v>
      </c>
      <c r="M52" s="51">
        <f>L52*0.97</f>
        <v>14875.92</v>
      </c>
      <c r="N52" s="7"/>
    </row>
    <row r="53" spans="2:14" ht="12" customHeight="1">
      <c r="B53" s="41" t="s">
        <v>87</v>
      </c>
      <c r="C53" s="42">
        <v>25320</v>
      </c>
      <c r="D53" s="43">
        <f t="shared" si="11"/>
        <v>30384</v>
      </c>
      <c r="E53" s="44">
        <v>4891.980029957999</v>
      </c>
      <c r="F53" s="41" t="s">
        <v>102</v>
      </c>
      <c r="G53" s="42">
        <v>5400</v>
      </c>
      <c r="H53" s="43">
        <f t="shared" si="12"/>
        <v>6480</v>
      </c>
      <c r="I53" s="45">
        <f t="shared" si="9"/>
        <v>6285.599999999999</v>
      </c>
      <c r="J53" s="41" t="s">
        <v>113</v>
      </c>
      <c r="K53" s="40">
        <v>20160</v>
      </c>
      <c r="L53" s="50">
        <f t="shared" si="13"/>
        <v>24192</v>
      </c>
      <c r="M53" s="51">
        <f>L53*0.97</f>
        <v>23466.239999999998</v>
      </c>
      <c r="N53" s="7"/>
    </row>
    <row r="54" spans="2:14" ht="12" customHeight="1">
      <c r="B54" s="41" t="s">
        <v>90</v>
      </c>
      <c r="C54" s="42">
        <v>40920</v>
      </c>
      <c r="D54" s="43">
        <f t="shared" si="11"/>
        <v>49104</v>
      </c>
      <c r="E54" s="44">
        <v>0</v>
      </c>
      <c r="F54" s="41" t="s">
        <v>105</v>
      </c>
      <c r="G54" s="42">
        <v>2400</v>
      </c>
      <c r="H54" s="43">
        <f t="shared" si="12"/>
        <v>2880</v>
      </c>
      <c r="I54" s="47"/>
      <c r="J54" s="41" t="s">
        <v>116</v>
      </c>
      <c r="K54" s="40">
        <v>19440</v>
      </c>
      <c r="L54" s="50">
        <f t="shared" si="13"/>
        <v>23328</v>
      </c>
      <c r="M54" s="51">
        <f>L54*0.97</f>
        <v>22628.16</v>
      </c>
      <c r="N54" s="7"/>
    </row>
    <row r="55" spans="2:14" ht="12" customHeight="1">
      <c r="B55" s="41" t="s">
        <v>92</v>
      </c>
      <c r="C55" s="42">
        <v>55920</v>
      </c>
      <c r="D55" s="43">
        <f t="shared" si="11"/>
        <v>67104</v>
      </c>
      <c r="E55" s="44">
        <v>0</v>
      </c>
      <c r="F55" s="41" t="s">
        <v>107</v>
      </c>
      <c r="G55" s="42">
        <v>3360</v>
      </c>
      <c r="H55" s="43">
        <f t="shared" si="12"/>
        <v>4032</v>
      </c>
      <c r="I55" s="45">
        <f aca="true" t="shared" si="14" ref="I55:I60">H55*0.97</f>
        <v>3911.04</v>
      </c>
      <c r="J55" s="41" t="s">
        <v>118</v>
      </c>
      <c r="K55" s="40">
        <v>46320</v>
      </c>
      <c r="L55" s="50">
        <f t="shared" si="13"/>
        <v>55584</v>
      </c>
      <c r="M55" s="54"/>
      <c r="N55" s="7"/>
    </row>
    <row r="56" spans="2:14" ht="12" customHeight="1">
      <c r="B56" s="91" t="s">
        <v>97</v>
      </c>
      <c r="C56" s="92"/>
      <c r="D56" s="92"/>
      <c r="E56" s="44">
        <v>0</v>
      </c>
      <c r="F56" s="41" t="s">
        <v>109</v>
      </c>
      <c r="G56" s="42">
        <v>4320</v>
      </c>
      <c r="H56" s="43">
        <f t="shared" si="12"/>
        <v>5184</v>
      </c>
      <c r="I56" s="45">
        <f t="shared" si="14"/>
        <v>5028.48</v>
      </c>
      <c r="J56" s="41" t="s">
        <v>225</v>
      </c>
      <c r="K56" s="40">
        <v>72480</v>
      </c>
      <c r="L56" s="50">
        <f t="shared" si="13"/>
        <v>86976</v>
      </c>
      <c r="M56" s="51">
        <f>L56*0.97</f>
        <v>84366.72</v>
      </c>
      <c r="N56" s="7"/>
    </row>
    <row r="57" spans="2:14" ht="12" customHeight="1">
      <c r="B57" s="41" t="s">
        <v>240</v>
      </c>
      <c r="C57" s="42">
        <v>2940</v>
      </c>
      <c r="D57" s="43">
        <f aca="true" t="shared" si="15" ref="D57:D62">C57*1.2</f>
        <v>3528</v>
      </c>
      <c r="E57" s="44">
        <f aca="true" t="shared" si="16" ref="E57:E85">D57*1.03</f>
        <v>3633.84</v>
      </c>
      <c r="F57" s="46" t="s">
        <v>115</v>
      </c>
      <c r="G57" s="42">
        <v>3120</v>
      </c>
      <c r="H57" s="40">
        <f aca="true" t="shared" si="17" ref="H57:H75">G57*1.2</f>
        <v>3744</v>
      </c>
      <c r="I57" s="45">
        <f t="shared" si="14"/>
        <v>3631.68</v>
      </c>
      <c r="J57" s="41" t="s">
        <v>226</v>
      </c>
      <c r="K57" s="40">
        <v>127200</v>
      </c>
      <c r="L57" s="50">
        <f t="shared" si="13"/>
        <v>152640</v>
      </c>
      <c r="M57" s="51">
        <f>L57*0.97</f>
        <v>148060.8</v>
      </c>
      <c r="N57" s="7"/>
    </row>
    <row r="58" spans="2:14" ht="12" customHeight="1">
      <c r="B58" s="41" t="s">
        <v>104</v>
      </c>
      <c r="C58" s="42">
        <v>3660</v>
      </c>
      <c r="D58" s="43">
        <f t="shared" si="15"/>
        <v>4392</v>
      </c>
      <c r="E58" s="44">
        <f t="shared" si="16"/>
        <v>4523.76</v>
      </c>
      <c r="F58" s="46" t="s">
        <v>117</v>
      </c>
      <c r="G58" s="42">
        <v>4320</v>
      </c>
      <c r="H58" s="40">
        <f t="shared" si="17"/>
        <v>5184</v>
      </c>
      <c r="I58" s="45">
        <f t="shared" si="14"/>
        <v>5028.48</v>
      </c>
      <c r="J58" s="41" t="s">
        <v>121</v>
      </c>
      <c r="K58" s="40">
        <v>9600</v>
      </c>
      <c r="L58" s="50">
        <f aca="true" t="shared" si="18" ref="L58:L65">K58*1.2</f>
        <v>11520</v>
      </c>
      <c r="M58" s="51">
        <f>L58*0.97</f>
        <v>11174.4</v>
      </c>
      <c r="N58" s="7"/>
    </row>
    <row r="59" spans="2:14" ht="12" customHeight="1">
      <c r="B59" s="41" t="s">
        <v>106</v>
      </c>
      <c r="C59" s="42">
        <v>4560</v>
      </c>
      <c r="D59" s="43">
        <f t="shared" si="15"/>
        <v>5472</v>
      </c>
      <c r="E59" s="44">
        <f t="shared" si="16"/>
        <v>5636.16</v>
      </c>
      <c r="F59" s="46" t="s">
        <v>120</v>
      </c>
      <c r="G59" s="42">
        <v>5760</v>
      </c>
      <c r="H59" s="40">
        <f t="shared" si="17"/>
        <v>6912</v>
      </c>
      <c r="I59" s="45">
        <f t="shared" si="14"/>
        <v>6704.639999999999</v>
      </c>
      <c r="J59" s="41" t="s">
        <v>124</v>
      </c>
      <c r="K59" s="40">
        <v>15000</v>
      </c>
      <c r="L59" s="50">
        <f t="shared" si="18"/>
        <v>18000</v>
      </c>
      <c r="M59" s="51">
        <f>L59*0.97</f>
        <v>17460</v>
      </c>
      <c r="N59" s="7"/>
    </row>
    <row r="60" spans="2:14" ht="12" customHeight="1">
      <c r="B60" s="41" t="s">
        <v>108</v>
      </c>
      <c r="C60" s="42">
        <v>7200</v>
      </c>
      <c r="D60" s="43">
        <f t="shared" si="15"/>
        <v>8640</v>
      </c>
      <c r="E60" s="44">
        <f t="shared" si="16"/>
        <v>8899.2</v>
      </c>
      <c r="F60" s="46" t="s">
        <v>123</v>
      </c>
      <c r="G60" s="42">
        <v>9120</v>
      </c>
      <c r="H60" s="40">
        <f t="shared" si="17"/>
        <v>10944</v>
      </c>
      <c r="I60" s="45">
        <f t="shared" si="14"/>
        <v>10615.68</v>
      </c>
      <c r="J60" s="41" t="s">
        <v>127</v>
      </c>
      <c r="K60" s="40">
        <v>27600</v>
      </c>
      <c r="L60" s="50">
        <f t="shared" si="18"/>
        <v>33120</v>
      </c>
      <c r="M60" s="54"/>
      <c r="N60" s="7"/>
    </row>
    <row r="61" spans="2:14" ht="12" customHeight="1">
      <c r="B61" s="41" t="s">
        <v>110</v>
      </c>
      <c r="C61" s="42">
        <v>10860</v>
      </c>
      <c r="D61" s="43">
        <f t="shared" si="15"/>
        <v>13032</v>
      </c>
      <c r="E61" s="44">
        <f t="shared" si="16"/>
        <v>13422.960000000001</v>
      </c>
      <c r="F61" s="46" t="s">
        <v>126</v>
      </c>
      <c r="G61" s="42">
        <v>12000</v>
      </c>
      <c r="H61" s="40">
        <f t="shared" si="17"/>
        <v>14400</v>
      </c>
      <c r="I61" s="52"/>
      <c r="J61" s="41" t="s">
        <v>130</v>
      </c>
      <c r="K61" s="40">
        <v>33240</v>
      </c>
      <c r="L61" s="50">
        <f t="shared" si="18"/>
        <v>39888</v>
      </c>
      <c r="M61" s="51">
        <f>L61*0.97</f>
        <v>38691.36</v>
      </c>
      <c r="N61" s="7"/>
    </row>
    <row r="62" spans="2:14" ht="12" customHeight="1">
      <c r="B62" s="41" t="s">
        <v>114</v>
      </c>
      <c r="C62" s="42">
        <v>3780</v>
      </c>
      <c r="D62" s="43">
        <f t="shared" si="15"/>
        <v>4536</v>
      </c>
      <c r="E62" s="44">
        <f t="shared" si="16"/>
        <v>4672.08</v>
      </c>
      <c r="F62" s="46" t="s">
        <v>129</v>
      </c>
      <c r="G62" s="42">
        <v>18240</v>
      </c>
      <c r="H62" s="40">
        <f t="shared" si="17"/>
        <v>21888</v>
      </c>
      <c r="I62" s="45">
        <f>H62*0.97</f>
        <v>21231.36</v>
      </c>
      <c r="J62" s="41" t="s">
        <v>214</v>
      </c>
      <c r="K62" s="40">
        <v>61200</v>
      </c>
      <c r="L62" s="50">
        <f t="shared" si="18"/>
        <v>73440</v>
      </c>
      <c r="M62" s="51">
        <f aca="true" t="shared" si="19" ref="M62:M69">L62*0.97</f>
        <v>71236.8</v>
      </c>
      <c r="N62" s="7"/>
    </row>
    <row r="63" spans="2:14" ht="12" customHeight="1">
      <c r="B63" s="41" t="s">
        <v>119</v>
      </c>
      <c r="C63" s="42">
        <v>4800</v>
      </c>
      <c r="D63" s="43">
        <f aca="true" t="shared" si="20" ref="D63:D76">C63*1.2</f>
        <v>5760</v>
      </c>
      <c r="E63" s="44">
        <f t="shared" si="16"/>
        <v>5932.8</v>
      </c>
      <c r="F63" s="46" t="s">
        <v>131</v>
      </c>
      <c r="G63" s="42">
        <v>26040</v>
      </c>
      <c r="H63" s="40">
        <f t="shared" si="17"/>
        <v>31248</v>
      </c>
      <c r="I63" s="45">
        <f aca="true" t="shared" si="21" ref="I63:I82">H63*0.97</f>
        <v>30310.559999999998</v>
      </c>
      <c r="J63" s="41" t="s">
        <v>215</v>
      </c>
      <c r="K63" s="40">
        <v>96000</v>
      </c>
      <c r="L63" s="50">
        <f t="shared" si="18"/>
        <v>115200</v>
      </c>
      <c r="M63" s="51">
        <f t="shared" si="19"/>
        <v>111744</v>
      </c>
      <c r="N63" s="7"/>
    </row>
    <row r="64" spans="2:14" ht="12" customHeight="1">
      <c r="B64" s="41" t="s">
        <v>122</v>
      </c>
      <c r="C64" s="42">
        <v>6360</v>
      </c>
      <c r="D64" s="43">
        <f t="shared" si="20"/>
        <v>7632</v>
      </c>
      <c r="E64" s="44">
        <f t="shared" si="16"/>
        <v>7860.96</v>
      </c>
      <c r="F64" s="46" t="s">
        <v>132</v>
      </c>
      <c r="G64" s="42">
        <v>29520</v>
      </c>
      <c r="H64" s="40">
        <f t="shared" si="17"/>
        <v>35424</v>
      </c>
      <c r="I64" s="45">
        <f t="shared" si="21"/>
        <v>34361.28</v>
      </c>
      <c r="J64" s="41" t="s">
        <v>216</v>
      </c>
      <c r="K64" s="40">
        <v>190800</v>
      </c>
      <c r="L64" s="50">
        <f t="shared" si="18"/>
        <v>228960</v>
      </c>
      <c r="M64" s="51">
        <f t="shared" si="19"/>
        <v>222091.19999999998</v>
      </c>
      <c r="N64" s="7"/>
    </row>
    <row r="65" spans="2:14" ht="12" customHeight="1">
      <c r="B65" s="41" t="s">
        <v>125</v>
      </c>
      <c r="C65" s="42">
        <v>9300</v>
      </c>
      <c r="D65" s="43">
        <f t="shared" si="20"/>
        <v>11160</v>
      </c>
      <c r="E65" s="44">
        <f t="shared" si="16"/>
        <v>11494.800000000001</v>
      </c>
      <c r="F65" s="46" t="s">
        <v>135</v>
      </c>
      <c r="G65" s="42">
        <v>43800</v>
      </c>
      <c r="H65" s="40">
        <f t="shared" si="17"/>
        <v>52560</v>
      </c>
      <c r="I65" s="45">
        <f t="shared" si="21"/>
        <v>50983.2</v>
      </c>
      <c r="J65" s="41" t="s">
        <v>217</v>
      </c>
      <c r="K65" s="40">
        <v>211200</v>
      </c>
      <c r="L65" s="50">
        <f t="shared" si="18"/>
        <v>253440</v>
      </c>
      <c r="M65" s="51">
        <f t="shared" si="19"/>
        <v>245836.8</v>
      </c>
      <c r="N65" s="7"/>
    </row>
    <row r="66" spans="2:14" ht="12" customHeight="1">
      <c r="B66" s="41" t="s">
        <v>128</v>
      </c>
      <c r="C66" s="42">
        <v>17400</v>
      </c>
      <c r="D66" s="43">
        <f t="shared" si="20"/>
        <v>20880</v>
      </c>
      <c r="E66" s="44">
        <f t="shared" si="16"/>
        <v>21506.4</v>
      </c>
      <c r="F66" s="46" t="s">
        <v>138</v>
      </c>
      <c r="G66" s="42">
        <v>55920</v>
      </c>
      <c r="H66" s="40">
        <f t="shared" si="17"/>
        <v>67104</v>
      </c>
      <c r="I66" s="45">
        <f t="shared" si="21"/>
        <v>65090.88</v>
      </c>
      <c r="J66" s="93" t="s">
        <v>207</v>
      </c>
      <c r="K66" s="94"/>
      <c r="L66" s="94"/>
      <c r="M66" s="51">
        <f t="shared" si="19"/>
        <v>0</v>
      </c>
      <c r="N66" s="7"/>
    </row>
    <row r="67" spans="2:14" ht="12" customHeight="1">
      <c r="B67" s="41" t="s">
        <v>134</v>
      </c>
      <c r="C67" s="42">
        <v>5160</v>
      </c>
      <c r="D67" s="43">
        <f t="shared" si="20"/>
        <v>6192</v>
      </c>
      <c r="E67" s="44">
        <f t="shared" si="16"/>
        <v>6377.76</v>
      </c>
      <c r="F67" s="46" t="s">
        <v>141</v>
      </c>
      <c r="G67" s="42">
        <v>71160</v>
      </c>
      <c r="H67" s="40">
        <f t="shared" si="17"/>
        <v>85392</v>
      </c>
      <c r="I67" s="45">
        <f t="shared" si="21"/>
        <v>82830.23999999999</v>
      </c>
      <c r="J67" s="55" t="s">
        <v>194</v>
      </c>
      <c r="K67" s="56" t="s">
        <v>195</v>
      </c>
      <c r="L67" s="50"/>
      <c r="M67" s="51">
        <f t="shared" si="19"/>
        <v>0</v>
      </c>
      <c r="N67" s="7"/>
    </row>
    <row r="68" spans="2:14" ht="12" customHeight="1">
      <c r="B68" s="41" t="s">
        <v>137</v>
      </c>
      <c r="C68" s="42">
        <v>6000</v>
      </c>
      <c r="D68" s="43">
        <f t="shared" si="20"/>
        <v>7200</v>
      </c>
      <c r="E68" s="44">
        <f t="shared" si="16"/>
        <v>7416</v>
      </c>
      <c r="F68" s="46" t="s">
        <v>144</v>
      </c>
      <c r="G68" s="42">
        <v>3900</v>
      </c>
      <c r="H68" s="40">
        <f t="shared" si="17"/>
        <v>4680</v>
      </c>
      <c r="I68" s="45">
        <f t="shared" si="21"/>
        <v>4539.599999999999</v>
      </c>
      <c r="J68" s="55" t="s">
        <v>196</v>
      </c>
      <c r="K68" s="56" t="s">
        <v>195</v>
      </c>
      <c r="L68" s="50"/>
      <c r="M68" s="51">
        <f t="shared" si="19"/>
        <v>0</v>
      </c>
      <c r="N68" s="7"/>
    </row>
    <row r="69" spans="2:14" ht="12" customHeight="1">
      <c r="B69" s="41" t="s">
        <v>140</v>
      </c>
      <c r="C69" s="42">
        <v>8400</v>
      </c>
      <c r="D69" s="43">
        <f t="shared" si="20"/>
        <v>10080</v>
      </c>
      <c r="E69" s="44">
        <f t="shared" si="16"/>
        <v>10382.4</v>
      </c>
      <c r="F69" s="46" t="s">
        <v>147</v>
      </c>
      <c r="G69" s="42">
        <v>5640</v>
      </c>
      <c r="H69" s="40">
        <f t="shared" si="17"/>
        <v>6768</v>
      </c>
      <c r="I69" s="45">
        <f t="shared" si="21"/>
        <v>6564.96</v>
      </c>
      <c r="J69" s="55" t="s">
        <v>197</v>
      </c>
      <c r="K69" s="56" t="s">
        <v>195</v>
      </c>
      <c r="L69" s="50"/>
      <c r="M69" s="51">
        <f t="shared" si="19"/>
        <v>0</v>
      </c>
      <c r="N69" s="7"/>
    </row>
    <row r="70" spans="2:14" ht="12" customHeight="1">
      <c r="B70" s="41" t="s">
        <v>143</v>
      </c>
      <c r="C70" s="42">
        <v>13080</v>
      </c>
      <c r="D70" s="43">
        <f t="shared" si="20"/>
        <v>15696</v>
      </c>
      <c r="E70" s="44">
        <f t="shared" si="16"/>
        <v>16166.880000000001</v>
      </c>
      <c r="F70" s="46" t="s">
        <v>148</v>
      </c>
      <c r="G70" s="42">
        <v>6600</v>
      </c>
      <c r="H70" s="40">
        <f t="shared" si="17"/>
        <v>7920</v>
      </c>
      <c r="I70" s="45">
        <f t="shared" si="21"/>
        <v>7682.4</v>
      </c>
      <c r="J70" s="55" t="s">
        <v>198</v>
      </c>
      <c r="K70" s="56" t="s">
        <v>195</v>
      </c>
      <c r="L70" s="50"/>
      <c r="M70" s="54"/>
      <c r="N70" s="7"/>
    </row>
    <row r="71" spans="2:14" ht="12" customHeight="1">
      <c r="B71" s="41" t="s">
        <v>146</v>
      </c>
      <c r="C71" s="42">
        <v>21360</v>
      </c>
      <c r="D71" s="43">
        <f t="shared" si="20"/>
        <v>25632</v>
      </c>
      <c r="E71" s="44">
        <f t="shared" si="16"/>
        <v>26400.96</v>
      </c>
      <c r="F71" s="46" t="s">
        <v>150</v>
      </c>
      <c r="G71" s="42">
        <v>11040</v>
      </c>
      <c r="H71" s="40">
        <f t="shared" si="17"/>
        <v>13248</v>
      </c>
      <c r="I71" s="45">
        <f t="shared" si="21"/>
        <v>12850.56</v>
      </c>
      <c r="J71" s="55" t="s">
        <v>199</v>
      </c>
      <c r="K71" s="56" t="s">
        <v>195</v>
      </c>
      <c r="L71" s="50"/>
      <c r="M71" s="51">
        <f>L71*0.97</f>
        <v>0</v>
      </c>
      <c r="N71" s="7"/>
    </row>
    <row r="72" spans="2:14" ht="12" customHeight="1">
      <c r="B72" s="41" t="s">
        <v>152</v>
      </c>
      <c r="C72" s="42">
        <v>6360</v>
      </c>
      <c r="D72" s="43">
        <f t="shared" si="20"/>
        <v>7632</v>
      </c>
      <c r="E72" s="44">
        <f t="shared" si="16"/>
        <v>7860.96</v>
      </c>
      <c r="F72" s="41" t="s">
        <v>153</v>
      </c>
      <c r="G72" s="42">
        <v>16680</v>
      </c>
      <c r="H72" s="40">
        <f t="shared" si="17"/>
        <v>20016</v>
      </c>
      <c r="I72" s="45">
        <f t="shared" si="21"/>
        <v>19415.52</v>
      </c>
      <c r="J72" s="55" t="s">
        <v>200</v>
      </c>
      <c r="K72" s="56" t="s">
        <v>195</v>
      </c>
      <c r="L72" s="50"/>
      <c r="M72" s="51"/>
      <c r="N72" s="7"/>
    </row>
    <row r="73" spans="2:14" ht="12" customHeight="1">
      <c r="B73" s="41" t="s">
        <v>155</v>
      </c>
      <c r="C73" s="42">
        <v>7500</v>
      </c>
      <c r="D73" s="43">
        <f t="shared" si="20"/>
        <v>9000</v>
      </c>
      <c r="E73" s="44">
        <f t="shared" si="16"/>
        <v>9270</v>
      </c>
      <c r="F73" s="41" t="s">
        <v>156</v>
      </c>
      <c r="G73" s="42">
        <v>21840</v>
      </c>
      <c r="H73" s="40">
        <f t="shared" si="17"/>
        <v>26208</v>
      </c>
      <c r="I73" s="45">
        <f t="shared" si="21"/>
        <v>25421.76</v>
      </c>
      <c r="J73" s="55" t="s">
        <v>201</v>
      </c>
      <c r="K73" s="56" t="s">
        <v>195</v>
      </c>
      <c r="L73" s="50"/>
      <c r="M73" s="51"/>
      <c r="N73" s="7"/>
    </row>
    <row r="74" spans="2:14" ht="12" customHeight="1">
      <c r="B74" s="41" t="s">
        <v>158</v>
      </c>
      <c r="C74" s="42">
        <v>10020</v>
      </c>
      <c r="D74" s="43">
        <f t="shared" si="20"/>
        <v>12024</v>
      </c>
      <c r="E74" s="44">
        <f t="shared" si="16"/>
        <v>12384.720000000001</v>
      </c>
      <c r="F74" s="41" t="s">
        <v>159</v>
      </c>
      <c r="G74" s="42">
        <v>28920</v>
      </c>
      <c r="H74" s="40">
        <f t="shared" si="17"/>
        <v>34704</v>
      </c>
      <c r="I74" s="45">
        <f t="shared" si="21"/>
        <v>33662.88</v>
      </c>
      <c r="J74" s="55" t="s">
        <v>202</v>
      </c>
      <c r="K74" s="56" t="s">
        <v>195</v>
      </c>
      <c r="L74" s="50"/>
      <c r="M74" s="51"/>
      <c r="N74" s="7"/>
    </row>
    <row r="75" spans="2:14" ht="12" customHeight="1">
      <c r="B75" s="41" t="s">
        <v>161</v>
      </c>
      <c r="C75" s="42">
        <v>15720</v>
      </c>
      <c r="D75" s="43">
        <f t="shared" si="20"/>
        <v>18864</v>
      </c>
      <c r="E75" s="44">
        <f t="shared" si="16"/>
        <v>19429.920000000002</v>
      </c>
      <c r="F75" s="41" t="s">
        <v>162</v>
      </c>
      <c r="G75" s="42">
        <v>39780</v>
      </c>
      <c r="H75" s="40">
        <f t="shared" si="17"/>
        <v>47736</v>
      </c>
      <c r="I75" s="45">
        <f t="shared" si="21"/>
        <v>46303.92</v>
      </c>
      <c r="J75" s="55" t="s">
        <v>203</v>
      </c>
      <c r="K75" s="56" t="s">
        <v>195</v>
      </c>
      <c r="L75" s="50"/>
      <c r="M75" s="51"/>
      <c r="N75" s="7"/>
    </row>
    <row r="76" spans="2:14" ht="12" customHeight="1">
      <c r="B76" s="41" t="s">
        <v>163</v>
      </c>
      <c r="C76" s="42">
        <v>22500</v>
      </c>
      <c r="D76" s="43">
        <f t="shared" si="20"/>
        <v>27000</v>
      </c>
      <c r="E76" s="44">
        <f t="shared" si="16"/>
        <v>27810</v>
      </c>
      <c r="F76" s="91" t="s">
        <v>164</v>
      </c>
      <c r="G76" s="92"/>
      <c r="H76" s="92"/>
      <c r="I76" s="45">
        <f t="shared" si="21"/>
        <v>0</v>
      </c>
      <c r="J76" s="55" t="s">
        <v>204</v>
      </c>
      <c r="K76" s="56" t="s">
        <v>195</v>
      </c>
      <c r="L76" s="50"/>
      <c r="M76" s="51"/>
      <c r="N76" s="7"/>
    </row>
    <row r="77" spans="2:14" ht="12" customHeight="1">
      <c r="B77" s="105" t="s">
        <v>165</v>
      </c>
      <c r="C77" s="106"/>
      <c r="D77" s="57"/>
      <c r="E77" s="44">
        <f t="shared" si="16"/>
        <v>0</v>
      </c>
      <c r="F77" s="55" t="s">
        <v>166</v>
      </c>
      <c r="G77" s="40">
        <v>19800</v>
      </c>
      <c r="H77" s="40">
        <f aca="true" t="shared" si="22" ref="H77:H86">G77*1.2</f>
        <v>23760</v>
      </c>
      <c r="I77" s="45">
        <f t="shared" si="21"/>
        <v>23047.2</v>
      </c>
      <c r="J77" s="55" t="s">
        <v>205</v>
      </c>
      <c r="K77" s="56" t="s">
        <v>195</v>
      </c>
      <c r="L77" s="35"/>
      <c r="M77" s="51"/>
      <c r="N77" s="7"/>
    </row>
    <row r="78" spans="2:14" ht="12" customHeight="1">
      <c r="B78" s="41" t="s">
        <v>167</v>
      </c>
      <c r="C78" s="42">
        <v>1800</v>
      </c>
      <c r="D78" s="43">
        <f>C78*1.2</f>
        <v>2160</v>
      </c>
      <c r="E78" s="44">
        <f t="shared" si="16"/>
        <v>2224.8</v>
      </c>
      <c r="F78" s="55" t="s">
        <v>168</v>
      </c>
      <c r="G78" s="40">
        <v>30840</v>
      </c>
      <c r="H78" s="40">
        <f t="shared" si="22"/>
        <v>37008</v>
      </c>
      <c r="I78" s="45">
        <f t="shared" si="21"/>
        <v>35897.76</v>
      </c>
      <c r="J78" s="55" t="s">
        <v>206</v>
      </c>
      <c r="K78" s="56" t="s">
        <v>195</v>
      </c>
      <c r="L78" s="50"/>
      <c r="M78" s="51"/>
      <c r="N78" s="7"/>
    </row>
    <row r="79" spans="2:14" ht="12" customHeight="1">
      <c r="B79" s="41" t="s">
        <v>169</v>
      </c>
      <c r="C79" s="42">
        <v>2460</v>
      </c>
      <c r="D79" s="43">
        <f>C79*1.2</f>
        <v>2952</v>
      </c>
      <c r="E79" s="44">
        <f t="shared" si="16"/>
        <v>3040.56</v>
      </c>
      <c r="F79" s="55" t="s">
        <v>170</v>
      </c>
      <c r="G79" s="40">
        <v>32640</v>
      </c>
      <c r="H79" s="40">
        <f t="shared" si="22"/>
        <v>39168</v>
      </c>
      <c r="I79" s="45">
        <f t="shared" si="21"/>
        <v>37992.96</v>
      </c>
      <c r="J79" s="55" t="s">
        <v>209</v>
      </c>
      <c r="K79" s="56" t="s">
        <v>195</v>
      </c>
      <c r="L79" s="50"/>
      <c r="M79" s="51"/>
      <c r="N79" s="7"/>
    </row>
    <row r="80" spans="2:14" ht="12" customHeight="1">
      <c r="B80" s="103" t="s">
        <v>171</v>
      </c>
      <c r="C80" s="104"/>
      <c r="D80" s="104"/>
      <c r="E80" s="44">
        <f t="shared" si="16"/>
        <v>0</v>
      </c>
      <c r="F80" s="55" t="s">
        <v>172</v>
      </c>
      <c r="G80" s="40">
        <v>41040</v>
      </c>
      <c r="H80" s="40">
        <f t="shared" si="22"/>
        <v>49248</v>
      </c>
      <c r="I80" s="45">
        <f t="shared" si="21"/>
        <v>47770.56</v>
      </c>
      <c r="J80" s="55" t="s">
        <v>210</v>
      </c>
      <c r="K80" s="56" t="s">
        <v>195</v>
      </c>
      <c r="L80" s="50"/>
      <c r="M80" s="51"/>
      <c r="N80" s="7"/>
    </row>
    <row r="81" spans="2:14" ht="12" customHeight="1">
      <c r="B81" s="41" t="s">
        <v>242</v>
      </c>
      <c r="C81" s="42">
        <v>5160</v>
      </c>
      <c r="D81" s="43">
        <f>C81*1.2</f>
        <v>6192</v>
      </c>
      <c r="E81" s="44">
        <f t="shared" si="16"/>
        <v>6377.76</v>
      </c>
      <c r="F81" s="55" t="s">
        <v>173</v>
      </c>
      <c r="G81" s="40">
        <v>54720</v>
      </c>
      <c r="H81" s="40">
        <f t="shared" si="22"/>
        <v>65664</v>
      </c>
      <c r="I81" s="45">
        <f t="shared" si="21"/>
        <v>63694.08</v>
      </c>
      <c r="J81" s="55" t="s">
        <v>211</v>
      </c>
      <c r="K81" s="56" t="s">
        <v>195</v>
      </c>
      <c r="L81" s="58"/>
      <c r="M81" s="51"/>
      <c r="N81" s="7"/>
    </row>
    <row r="82" spans="2:13" ht="13.5" customHeight="1">
      <c r="B82" s="41" t="s">
        <v>243</v>
      </c>
      <c r="C82" s="42">
        <v>8760</v>
      </c>
      <c r="D82" s="43">
        <f>C82*1.2</f>
        <v>10512</v>
      </c>
      <c r="E82" s="44">
        <f t="shared" si="16"/>
        <v>10827.36</v>
      </c>
      <c r="F82" s="55" t="s">
        <v>174</v>
      </c>
      <c r="G82" s="40">
        <v>69600</v>
      </c>
      <c r="H82" s="40">
        <f t="shared" si="22"/>
        <v>83520</v>
      </c>
      <c r="I82" s="45">
        <f t="shared" si="21"/>
        <v>81014.4</v>
      </c>
      <c r="J82" s="55" t="s">
        <v>212</v>
      </c>
      <c r="K82" s="56" t="s">
        <v>195</v>
      </c>
      <c r="L82" s="59"/>
      <c r="M82" s="51"/>
    </row>
    <row r="83" spans="2:13" ht="13.5" customHeight="1">
      <c r="B83" s="91" t="s">
        <v>221</v>
      </c>
      <c r="C83" s="92"/>
      <c r="D83" s="92"/>
      <c r="E83" s="44">
        <f t="shared" si="16"/>
        <v>0</v>
      </c>
      <c r="F83" s="55" t="s">
        <v>175</v>
      </c>
      <c r="G83" s="40">
        <v>92400</v>
      </c>
      <c r="H83" s="40">
        <f t="shared" si="22"/>
        <v>110880</v>
      </c>
      <c r="I83" s="36"/>
      <c r="J83" s="55" t="s">
        <v>213</v>
      </c>
      <c r="K83" s="56" t="s">
        <v>195</v>
      </c>
      <c r="L83" s="59"/>
      <c r="M83" s="51"/>
    </row>
    <row r="84" spans="2:13" ht="12.75" customHeight="1">
      <c r="B84" s="53" t="s">
        <v>133</v>
      </c>
      <c r="C84" s="40">
        <v>480</v>
      </c>
      <c r="D84" s="50">
        <f>C84*1.2</f>
        <v>576</v>
      </c>
      <c r="E84" s="44">
        <f t="shared" si="16"/>
        <v>593.28</v>
      </c>
      <c r="F84" s="55" t="s">
        <v>176</v>
      </c>
      <c r="G84" s="40">
        <v>97200</v>
      </c>
      <c r="H84" s="40">
        <f t="shared" si="22"/>
        <v>116640</v>
      </c>
      <c r="I84" s="45">
        <f>H84*0.97</f>
        <v>113140.8</v>
      </c>
      <c r="J84" s="91" t="s">
        <v>227</v>
      </c>
      <c r="K84" s="96"/>
      <c r="L84" s="96"/>
      <c r="M84" s="51"/>
    </row>
    <row r="85" spans="2:13" ht="11.25" customHeight="1">
      <c r="B85" s="41" t="s">
        <v>149</v>
      </c>
      <c r="C85" s="40">
        <v>720</v>
      </c>
      <c r="D85" s="50">
        <f aca="true" t="shared" si="23" ref="D85:D95">C85*1.2</f>
        <v>864</v>
      </c>
      <c r="E85" s="44">
        <f t="shared" si="16"/>
        <v>889.9200000000001</v>
      </c>
      <c r="F85" s="60" t="s">
        <v>177</v>
      </c>
      <c r="G85" s="61">
        <v>127200</v>
      </c>
      <c r="H85" s="40">
        <f t="shared" si="22"/>
        <v>152640</v>
      </c>
      <c r="I85" s="45">
        <f aca="true" t="shared" si="24" ref="I85:I95">H85*0.97</f>
        <v>148060.8</v>
      </c>
      <c r="J85" s="41" t="s">
        <v>228</v>
      </c>
      <c r="K85" s="42">
        <v>5280</v>
      </c>
      <c r="L85" s="43">
        <f>K85*1.2</f>
        <v>6336</v>
      </c>
      <c r="M85" s="51"/>
    </row>
    <row r="86" spans="2:13" ht="12.75" customHeight="1">
      <c r="B86" s="41" t="s">
        <v>136</v>
      </c>
      <c r="C86" s="40">
        <v>900</v>
      </c>
      <c r="D86" s="50">
        <f t="shared" si="23"/>
        <v>1080</v>
      </c>
      <c r="E86" s="36"/>
      <c r="F86" s="55" t="s">
        <v>178</v>
      </c>
      <c r="G86" s="40">
        <v>25200</v>
      </c>
      <c r="H86" s="40">
        <f t="shared" si="22"/>
        <v>30240</v>
      </c>
      <c r="I86" s="45">
        <f t="shared" si="24"/>
        <v>29332.8</v>
      </c>
      <c r="J86" s="41" t="s">
        <v>229</v>
      </c>
      <c r="K86" s="42">
        <v>7200</v>
      </c>
      <c r="L86" s="43">
        <f>K86*1.2</f>
        <v>8640</v>
      </c>
      <c r="M86" s="51"/>
    </row>
    <row r="87" spans="2:13" ht="12.75" customHeight="1">
      <c r="B87" s="41" t="s">
        <v>151</v>
      </c>
      <c r="C87" s="40">
        <v>1380</v>
      </c>
      <c r="D87" s="50">
        <f t="shared" si="23"/>
        <v>1656</v>
      </c>
      <c r="E87" s="44">
        <v>302.42618338499994</v>
      </c>
      <c r="F87" s="91" t="s">
        <v>5</v>
      </c>
      <c r="G87" s="92"/>
      <c r="H87" s="92"/>
      <c r="I87" s="45">
        <f t="shared" si="24"/>
        <v>0</v>
      </c>
      <c r="J87" s="41" t="s">
        <v>230</v>
      </c>
      <c r="K87" s="42">
        <v>6900</v>
      </c>
      <c r="L87" s="43">
        <f aca="true" t="shared" si="25" ref="L87:L98">K87*1.2</f>
        <v>8280</v>
      </c>
      <c r="M87" s="54"/>
    </row>
    <row r="88" spans="2:13" ht="12.75">
      <c r="B88" s="41" t="s">
        <v>139</v>
      </c>
      <c r="C88" s="40">
        <v>1440</v>
      </c>
      <c r="D88" s="50">
        <f t="shared" si="23"/>
        <v>1728</v>
      </c>
      <c r="E88" s="44">
        <v>416.4557279399999</v>
      </c>
      <c r="F88" s="62" t="s">
        <v>179</v>
      </c>
      <c r="G88" s="63">
        <v>16800</v>
      </c>
      <c r="H88" s="43">
        <f aca="true" t="shared" si="26" ref="H88:H93">G88*1.2</f>
        <v>20160</v>
      </c>
      <c r="I88" s="45">
        <f t="shared" si="24"/>
        <v>19555.2</v>
      </c>
      <c r="J88" s="41" t="s">
        <v>231</v>
      </c>
      <c r="K88" s="42">
        <v>9000</v>
      </c>
      <c r="L88" s="43">
        <f t="shared" si="25"/>
        <v>10800</v>
      </c>
      <c r="M88" s="51"/>
    </row>
    <row r="89" spans="2:13" ht="12.75">
      <c r="B89" s="41" t="s">
        <v>154</v>
      </c>
      <c r="C89" s="40">
        <v>2040</v>
      </c>
      <c r="D89" s="50">
        <f t="shared" si="23"/>
        <v>2448</v>
      </c>
      <c r="E89" s="36"/>
      <c r="F89" s="46" t="s">
        <v>180</v>
      </c>
      <c r="G89" s="63">
        <v>26640</v>
      </c>
      <c r="H89" s="43">
        <f t="shared" si="26"/>
        <v>31968</v>
      </c>
      <c r="I89" s="45">
        <f t="shared" si="24"/>
        <v>31008.96</v>
      </c>
      <c r="J89" s="41" t="s">
        <v>232</v>
      </c>
      <c r="K89" s="42">
        <v>9600</v>
      </c>
      <c r="L89" s="43">
        <f t="shared" si="25"/>
        <v>11520</v>
      </c>
      <c r="M89" s="51"/>
    </row>
    <row r="90" spans="2:13" ht="12.75">
      <c r="B90" s="41" t="s">
        <v>142</v>
      </c>
      <c r="C90" s="40">
        <v>1740</v>
      </c>
      <c r="D90" s="50">
        <f t="shared" si="23"/>
        <v>2088</v>
      </c>
      <c r="E90" s="44"/>
      <c r="F90" s="46" t="s">
        <v>181</v>
      </c>
      <c r="G90" s="63">
        <v>38880</v>
      </c>
      <c r="H90" s="43">
        <f t="shared" si="26"/>
        <v>46656</v>
      </c>
      <c r="I90" s="45">
        <f t="shared" si="24"/>
        <v>45256.32</v>
      </c>
      <c r="J90" s="41" t="s">
        <v>233</v>
      </c>
      <c r="K90" s="42">
        <v>12960</v>
      </c>
      <c r="L90" s="43">
        <f t="shared" si="25"/>
        <v>15552</v>
      </c>
      <c r="M90" s="51"/>
    </row>
    <row r="91" spans="2:13" ht="12.75" customHeight="1">
      <c r="B91" s="41" t="s">
        <v>157</v>
      </c>
      <c r="C91" s="40">
        <v>2640</v>
      </c>
      <c r="D91" s="50">
        <f t="shared" si="23"/>
        <v>3168</v>
      </c>
      <c r="E91" s="44"/>
      <c r="F91" s="46" t="s">
        <v>182</v>
      </c>
      <c r="G91" s="63">
        <v>54000</v>
      </c>
      <c r="H91" s="43">
        <f t="shared" si="26"/>
        <v>64800</v>
      </c>
      <c r="I91" s="45">
        <f t="shared" si="24"/>
        <v>62856</v>
      </c>
      <c r="J91" s="41" t="s">
        <v>234</v>
      </c>
      <c r="K91" s="42">
        <v>15000</v>
      </c>
      <c r="L91" s="43">
        <f t="shared" si="25"/>
        <v>18000</v>
      </c>
      <c r="M91" s="51"/>
    </row>
    <row r="92" spans="2:13" ht="12.75">
      <c r="B92" s="41" t="s">
        <v>145</v>
      </c>
      <c r="C92" s="40">
        <v>2220</v>
      </c>
      <c r="D92" s="50">
        <f t="shared" si="23"/>
        <v>2664</v>
      </c>
      <c r="E92" s="47"/>
      <c r="F92" s="46" t="s">
        <v>183</v>
      </c>
      <c r="G92" s="63">
        <v>75600</v>
      </c>
      <c r="H92" s="43">
        <f t="shared" si="26"/>
        <v>90720</v>
      </c>
      <c r="I92" s="45">
        <f t="shared" si="24"/>
        <v>87998.4</v>
      </c>
      <c r="J92" s="41" t="s">
        <v>235</v>
      </c>
      <c r="K92" s="42">
        <v>20160</v>
      </c>
      <c r="L92" s="43">
        <f t="shared" si="25"/>
        <v>24192</v>
      </c>
      <c r="M92" s="51"/>
    </row>
    <row r="93" spans="2:13" ht="12.75" customHeight="1">
      <c r="B93" s="41" t="s">
        <v>241</v>
      </c>
      <c r="C93" s="40">
        <v>3060</v>
      </c>
      <c r="D93" s="50">
        <f t="shared" si="23"/>
        <v>3672</v>
      </c>
      <c r="E93" s="44"/>
      <c r="F93" s="46" t="s">
        <v>184</v>
      </c>
      <c r="G93" s="63">
        <v>5520</v>
      </c>
      <c r="H93" s="43">
        <f t="shared" si="26"/>
        <v>6624</v>
      </c>
      <c r="I93" s="45">
        <f t="shared" si="24"/>
        <v>6425.28</v>
      </c>
      <c r="J93" s="41" t="s">
        <v>238</v>
      </c>
      <c r="K93" s="42">
        <v>18840</v>
      </c>
      <c r="L93" s="43">
        <f t="shared" si="25"/>
        <v>22608</v>
      </c>
      <c r="M93" s="51"/>
    </row>
    <row r="94" spans="2:13" ht="12.75" customHeight="1">
      <c r="B94" s="41" t="s">
        <v>160</v>
      </c>
      <c r="C94" s="40">
        <v>660</v>
      </c>
      <c r="D94" s="50">
        <f t="shared" si="23"/>
        <v>792</v>
      </c>
      <c r="E94" s="44"/>
      <c r="F94" s="46" t="s">
        <v>185</v>
      </c>
      <c r="G94" s="63">
        <v>7440</v>
      </c>
      <c r="H94" s="43">
        <f aca="true" t="shared" si="27" ref="H94:H101">G94*1.2</f>
        <v>8928</v>
      </c>
      <c r="I94" s="45">
        <f t="shared" si="24"/>
        <v>8660.16</v>
      </c>
      <c r="J94" s="41" t="s">
        <v>239</v>
      </c>
      <c r="K94" s="42">
        <v>25440</v>
      </c>
      <c r="L94" s="43">
        <f t="shared" si="25"/>
        <v>30528</v>
      </c>
      <c r="M94" s="51"/>
    </row>
    <row r="95" spans="2:13" ht="12.75">
      <c r="B95" s="41" t="s">
        <v>244</v>
      </c>
      <c r="C95" s="67">
        <v>780</v>
      </c>
      <c r="D95" s="59">
        <f t="shared" si="23"/>
        <v>936</v>
      </c>
      <c r="E95" s="44"/>
      <c r="F95" s="46" t="s">
        <v>186</v>
      </c>
      <c r="G95" s="63">
        <v>9240</v>
      </c>
      <c r="H95" s="43">
        <f t="shared" si="27"/>
        <v>11088</v>
      </c>
      <c r="I95" s="45">
        <f t="shared" si="24"/>
        <v>10755.36</v>
      </c>
      <c r="J95" s="41" t="s">
        <v>236</v>
      </c>
      <c r="K95" s="42">
        <v>27480</v>
      </c>
      <c r="L95" s="43">
        <f t="shared" si="25"/>
        <v>32976</v>
      </c>
      <c r="M95" s="51"/>
    </row>
    <row r="96" spans="2:13" ht="12.75">
      <c r="B96" s="74"/>
      <c r="C96" s="67"/>
      <c r="D96" s="67"/>
      <c r="E96" s="44"/>
      <c r="F96" s="46" t="s">
        <v>187</v>
      </c>
      <c r="G96" s="63">
        <v>13800</v>
      </c>
      <c r="H96" s="43">
        <f t="shared" si="27"/>
        <v>16560</v>
      </c>
      <c r="I96" s="54"/>
      <c r="J96" s="41" t="s">
        <v>237</v>
      </c>
      <c r="K96" s="42">
        <v>37080</v>
      </c>
      <c r="L96" s="43">
        <f t="shared" si="25"/>
        <v>44496</v>
      </c>
      <c r="M96" s="51"/>
    </row>
    <row r="97" spans="2:13" ht="12.75">
      <c r="B97" s="74"/>
      <c r="C97" s="67"/>
      <c r="D97" s="67"/>
      <c r="E97" s="44"/>
      <c r="F97" s="46" t="s">
        <v>188</v>
      </c>
      <c r="G97" s="63">
        <v>19920</v>
      </c>
      <c r="H97" s="43">
        <f t="shared" si="27"/>
        <v>23904</v>
      </c>
      <c r="I97" s="64">
        <f>H97*0.97</f>
        <v>23186.88</v>
      </c>
      <c r="J97" s="41" t="s">
        <v>250</v>
      </c>
      <c r="K97" s="42">
        <v>39000</v>
      </c>
      <c r="L97" s="43">
        <f t="shared" si="25"/>
        <v>46800</v>
      </c>
      <c r="M97" s="51"/>
    </row>
    <row r="98" spans="2:13" ht="12.75">
      <c r="B98" s="74"/>
      <c r="C98" s="67"/>
      <c r="D98" s="67"/>
      <c r="E98" s="44"/>
      <c r="F98" s="46" t="s">
        <v>189</v>
      </c>
      <c r="G98" s="63">
        <v>33960</v>
      </c>
      <c r="H98" s="43">
        <f t="shared" si="27"/>
        <v>40752</v>
      </c>
      <c r="I98" s="64">
        <f>H98*0.97</f>
        <v>39529.44</v>
      </c>
      <c r="J98" s="41" t="s">
        <v>249</v>
      </c>
      <c r="K98" s="69">
        <v>52680</v>
      </c>
      <c r="L98" s="70">
        <f t="shared" si="25"/>
        <v>63216</v>
      </c>
      <c r="M98" s="51"/>
    </row>
    <row r="99" spans="2:13" ht="12.75" customHeight="1">
      <c r="B99" s="75"/>
      <c r="C99" s="71"/>
      <c r="D99" s="72"/>
      <c r="E99" s="47"/>
      <c r="F99" s="46" t="s">
        <v>190</v>
      </c>
      <c r="G99" s="63">
        <v>54360</v>
      </c>
      <c r="H99" s="43">
        <f t="shared" si="27"/>
        <v>65232</v>
      </c>
      <c r="I99" s="64">
        <f>H99*0.97</f>
        <v>63275.04</v>
      </c>
      <c r="J99" s="46" t="s">
        <v>246</v>
      </c>
      <c r="K99" s="66"/>
      <c r="L99" s="66"/>
      <c r="M99" s="51"/>
    </row>
    <row r="100" spans="2:13" ht="13.5" customHeight="1">
      <c r="B100" s="74"/>
      <c r="C100" s="67"/>
      <c r="D100" s="67"/>
      <c r="E100" s="44"/>
      <c r="F100" s="65" t="s">
        <v>191</v>
      </c>
      <c r="G100" s="63">
        <v>75360</v>
      </c>
      <c r="H100" s="43">
        <f t="shared" si="27"/>
        <v>90432</v>
      </c>
      <c r="I100" s="64">
        <f>H100*0.97</f>
        <v>87719.04</v>
      </c>
      <c r="J100" s="46" t="s">
        <v>247</v>
      </c>
      <c r="K100" s="66"/>
      <c r="L100" s="66"/>
      <c r="M100" s="51"/>
    </row>
    <row r="101" spans="2:13" ht="12.75">
      <c r="B101" s="74"/>
      <c r="C101" s="67"/>
      <c r="D101" s="67"/>
      <c r="E101" s="44"/>
      <c r="F101" s="46" t="s">
        <v>192</v>
      </c>
      <c r="G101" s="63">
        <v>116640</v>
      </c>
      <c r="H101" s="43">
        <f t="shared" si="27"/>
        <v>139968</v>
      </c>
      <c r="I101" s="64">
        <f>H101*0.97</f>
        <v>135768.96</v>
      </c>
      <c r="J101" s="46" t="s">
        <v>248</v>
      </c>
      <c r="K101" s="66"/>
      <c r="L101" s="66"/>
      <c r="M101" s="51"/>
    </row>
    <row r="102" spans="2:13" ht="12.75">
      <c r="B102" s="74"/>
      <c r="C102" s="67"/>
      <c r="D102" s="67"/>
      <c r="E102" s="44"/>
      <c r="F102" s="46" t="s">
        <v>7</v>
      </c>
      <c r="G102" s="63">
        <v>150000</v>
      </c>
      <c r="H102" s="43">
        <f>G102*1.2</f>
        <v>180000</v>
      </c>
      <c r="I102" s="64"/>
      <c r="J102" s="74" t="s">
        <v>245</v>
      </c>
      <c r="K102" s="66"/>
      <c r="L102" s="66"/>
      <c r="M102" s="51"/>
    </row>
    <row r="103" spans="2:13" ht="12.75">
      <c r="B103" s="74"/>
      <c r="C103" s="67"/>
      <c r="D103" s="67"/>
      <c r="E103" s="44"/>
      <c r="F103" s="46" t="s">
        <v>10</v>
      </c>
      <c r="G103" s="63">
        <v>12240</v>
      </c>
      <c r="H103" s="43">
        <f>G103*1.2</f>
        <v>14688</v>
      </c>
      <c r="I103" s="64"/>
      <c r="J103" s="74"/>
      <c r="K103" s="77"/>
      <c r="L103" s="67"/>
      <c r="M103" s="51"/>
    </row>
    <row r="104" spans="2:13" ht="12.75">
      <c r="B104" s="75"/>
      <c r="C104" s="72"/>
      <c r="D104" s="72"/>
      <c r="E104" s="47"/>
      <c r="F104" s="46" t="s">
        <v>12</v>
      </c>
      <c r="G104" s="63">
        <v>17640</v>
      </c>
      <c r="H104" s="43">
        <f>G104*1.2</f>
        <v>21168</v>
      </c>
      <c r="I104" s="64"/>
      <c r="J104" s="74"/>
      <c r="K104" s="77"/>
      <c r="L104" s="67"/>
      <c r="M104" s="51"/>
    </row>
    <row r="105" spans="2:13" ht="12.75">
      <c r="B105" s="74"/>
      <c r="C105" s="67"/>
      <c r="D105" s="67"/>
      <c r="E105" s="68"/>
      <c r="F105" s="46" t="s">
        <v>15</v>
      </c>
      <c r="G105" s="63">
        <v>29040</v>
      </c>
      <c r="H105" s="43">
        <f>G105*1.2</f>
        <v>34848</v>
      </c>
      <c r="I105" s="64"/>
      <c r="J105" s="74"/>
      <c r="K105" s="67"/>
      <c r="L105" s="67"/>
      <c r="M105" s="51"/>
    </row>
    <row r="106" spans="2:13" ht="13.5" thickBot="1">
      <c r="B106" s="76"/>
      <c r="C106" s="73"/>
      <c r="D106" s="73"/>
      <c r="E106" s="68"/>
      <c r="F106" s="46" t="s">
        <v>18</v>
      </c>
      <c r="G106" s="63">
        <v>43920</v>
      </c>
      <c r="H106" s="43">
        <f>G106*1.2</f>
        <v>52704</v>
      </c>
      <c r="I106" s="45"/>
      <c r="J106" s="76"/>
      <c r="K106" s="67"/>
      <c r="L106" s="67"/>
      <c r="M106" s="51"/>
    </row>
    <row r="107" spans="2:13" ht="13.5" customHeight="1" thickTop="1">
      <c r="B107" s="78" t="s">
        <v>256</v>
      </c>
      <c r="C107" s="79"/>
      <c r="D107" s="79"/>
      <c r="E107" s="80"/>
      <c r="F107" s="80"/>
      <c r="G107" s="80"/>
      <c r="H107" s="80"/>
      <c r="I107" s="80"/>
      <c r="J107" s="80"/>
      <c r="K107" s="80"/>
      <c r="L107" s="80"/>
      <c r="M107" s="81"/>
    </row>
    <row r="108" spans="2:13" ht="13.5" customHeight="1" thickBot="1">
      <c r="B108" s="82" t="s">
        <v>193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</row>
    <row r="109" spans="2:13" ht="12" customHeight="1" thickTop="1">
      <c r="B109" s="85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7"/>
    </row>
    <row r="110" spans="2:13" ht="29.25" customHeight="1" thickBot="1"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90"/>
    </row>
    <row r="111" spans="6:11" ht="18.75" customHeight="1" thickTop="1">
      <c r="F111" s="32"/>
      <c r="J111" s="33"/>
      <c r="K111" s="20"/>
    </row>
    <row r="112" spans="6:11" ht="15">
      <c r="F112" s="32"/>
      <c r="J112" s="33"/>
      <c r="K112" s="20"/>
    </row>
    <row r="113" spans="6:11" ht="15">
      <c r="F113" s="32"/>
      <c r="J113" s="33"/>
      <c r="K113" s="20"/>
    </row>
    <row r="114" spans="6:11" ht="15">
      <c r="F114" s="32"/>
      <c r="J114" s="34"/>
      <c r="K114" s="20"/>
    </row>
  </sheetData>
  <sheetProtection/>
  <mergeCells count="43">
    <mergeCell ref="C7:F7"/>
    <mergeCell ref="B10:N10"/>
    <mergeCell ref="H7:K7"/>
    <mergeCell ref="C8:F8"/>
    <mergeCell ref="H8:K8"/>
    <mergeCell ref="K16:L16"/>
    <mergeCell ref="B11:N11"/>
    <mergeCell ref="B12:N12"/>
    <mergeCell ref="C9:F9"/>
    <mergeCell ref="H9:K9"/>
    <mergeCell ref="C5:F5"/>
    <mergeCell ref="H5:K5"/>
    <mergeCell ref="C6:F6"/>
    <mergeCell ref="H6:K6"/>
    <mergeCell ref="C3:F3"/>
    <mergeCell ref="H3:K3"/>
    <mergeCell ref="C4:F4"/>
    <mergeCell ref="H4:K4"/>
    <mergeCell ref="B13:N13"/>
    <mergeCell ref="B14:N14"/>
    <mergeCell ref="B15:N15"/>
    <mergeCell ref="B18:B19"/>
    <mergeCell ref="F18:F19"/>
    <mergeCell ref="J18:J19"/>
    <mergeCell ref="F76:H76"/>
    <mergeCell ref="F16:H16"/>
    <mergeCell ref="B20:E20"/>
    <mergeCell ref="F20:I20"/>
    <mergeCell ref="B83:D83"/>
    <mergeCell ref="J20:M20"/>
    <mergeCell ref="B80:D80"/>
    <mergeCell ref="B77:C77"/>
    <mergeCell ref="B30:E30"/>
    <mergeCell ref="B107:M107"/>
    <mergeCell ref="B108:M108"/>
    <mergeCell ref="B109:M110"/>
    <mergeCell ref="J43:L43"/>
    <mergeCell ref="B56:D56"/>
    <mergeCell ref="B43:E43"/>
    <mergeCell ref="F87:H87"/>
    <mergeCell ref="J66:L66"/>
    <mergeCell ref="J84:L84"/>
    <mergeCell ref="F48:H48"/>
  </mergeCells>
  <hyperlinks>
    <hyperlink ref="B15" r:id="rId1" display="www.belesk.by, e- mail:besk@inbox.ru"/>
  </hyperlinks>
  <printOptions horizontalCentered="1"/>
  <pageMargins left="0" right="0" top="0" bottom="0" header="0" footer="0"/>
  <pageSetup fitToHeight="1" fitToWidth="1" horizontalDpi="600" verticalDpi="600" orientation="portrait" paperSize="9" scale="62" r:id="rId5"/>
  <drawing r:id="rId4"/>
  <legacyDrawing r:id="rId3"/>
  <oleObjects>
    <oleObject progId="CorelDRAW.Graphic.11" shapeId="19531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Artur</cp:lastModifiedBy>
  <cp:lastPrinted>2012-04-04T08:38:30Z</cp:lastPrinted>
  <dcterms:created xsi:type="dcterms:W3CDTF">2009-06-12T14:08:04Z</dcterms:created>
  <dcterms:modified xsi:type="dcterms:W3CDTF">2012-04-04T08:39:34Z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